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 filterPrivacy="1"/>
  <bookViews>
    <workbookView xWindow="17235" yWindow="49216" windowWidth="29040" windowHeight="15840" firstSheet="5" activeTab="1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3" r:id="rId7"/>
    <sheet name="Figure 5" sheetId="11" r:id="rId8"/>
    <sheet name="Figure 6" sheetId="5" r:id="rId9"/>
    <sheet name="Figure 7" sheetId="8" r:id="rId10"/>
    <sheet name="Figure 8" sheetId="6" r:id="rId11"/>
    <sheet name="Figure 9" sheetId="10" r:id="rId12"/>
  </sheets>
  <externalReferences>
    <externalReference r:id="rId15"/>
    <externalReference r:id="rId16"/>
  </externalReferences>
  <definedNames/>
  <calcPr calcId="191029"/>
  <extLst/>
</workbook>
</file>

<file path=xl/sharedStrings.xml><?xml version="1.0" encoding="utf-8"?>
<sst xmlns="http://schemas.openxmlformats.org/spreadsheetml/2006/main" count="643" uniqueCount="223">
  <si>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</si>
  <si>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</si>
  <si>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</si>
  <si>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</si>
  <si>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</si>
  <si>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</si>
  <si>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</si>
  <si>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</si>
  <si>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</si>
  <si>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</si>
  <si>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</si>
  <si>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</si>
  <si>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</si>
  <si>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</si>
  <si>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</si>
  <si>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</si>
  <si>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</si>
  <si>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</si>
  <si>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</si>
  <si>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</si>
  <si>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</si>
  <si>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</si>
  <si>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</si>
  <si>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</si>
  <si>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</si>
  <si>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</si>
  <si>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</si>
  <si>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</si>
  <si>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</si>
  <si>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Montenegro</t>
  </si>
  <si>
    <t>Albania</t>
  </si>
  <si>
    <t>Serbia</t>
  </si>
  <si>
    <t>Bosnia and Herzegovina</t>
  </si>
  <si>
    <t>Moldova</t>
  </si>
  <si>
    <t>2016S2</t>
  </si>
  <si>
    <t>2017S1</t>
  </si>
  <si>
    <t>2017S2</t>
  </si>
  <si>
    <t>(EUR per kWh)</t>
  </si>
  <si>
    <t>Euro area</t>
  </si>
  <si>
    <t>The tables and figures inside the file are:</t>
  </si>
  <si>
    <t>Last updated:</t>
  </si>
  <si>
    <t>Electricity Prices</t>
  </si>
  <si>
    <t>(¹) Annual consumption: 2 500 kWh &lt; consumption &lt; 5 000 kWh.</t>
  </si>
  <si>
    <t>(²) Annual consumption: 500 MWh &lt; consumption &lt; 2 000 MWh.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</si>
  <si>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</si>
  <si>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</si>
  <si>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</si>
  <si>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</si>
  <si>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</si>
  <si>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</si>
  <si>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</si>
  <si>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</si>
  <si>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</si>
  <si>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</si>
  <si>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</si>
  <si>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</si>
  <si>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</si>
  <si>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</si>
  <si>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</si>
  <si>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</si>
  <si>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</si>
  <si>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</si>
  <si>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</si>
  <si>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</si>
  <si>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</si>
  <si>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</si>
  <si>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</si>
  <si>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</si>
  <si>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</si>
  <si>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</si>
  <si>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</si>
  <si>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</si>
  <si>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</si>
  <si>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</si>
  <si>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</si>
  <si>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(¹) This designation is without prejudice to positions on status, and is in line with UNSCR 1244/1999 and the ICJ Opinion on the Kosovo Declaration of Independence.</t>
  </si>
  <si>
    <t>Source: Eurostat (online data codes: nrg_pc_204)</t>
  </si>
  <si>
    <t>Households (¹)</t>
  </si>
  <si>
    <t>Non-households (²)</t>
  </si>
  <si>
    <t>North Macedonia</t>
  </si>
  <si>
    <t>Sort the table, adjust the data to be included in the graph and modify the title</t>
  </si>
  <si>
    <t>2018S2</t>
  </si>
  <si>
    <t>Add the new semester, adjust the data to be included in the graph and modify the title (necessary only for semester 1)</t>
  </si>
  <si>
    <t>Euro area (without taxes)</t>
  </si>
  <si>
    <t>2019S1</t>
  </si>
  <si>
    <t>2019S2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</si>
  <si>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</si>
  <si>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</si>
  <si>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</si>
  <si>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</si>
  <si>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</si>
  <si>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</si>
  <si>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</si>
  <si>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</si>
  <si>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</si>
  <si>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Tables start at line 273 for households and at 141 for non-households</t>
  </si>
  <si>
    <t>(d) Definition defers</t>
  </si>
  <si>
    <t>Inflation EU27</t>
  </si>
  <si>
    <t>Inflation EA</t>
  </si>
  <si>
    <t>Without VAT</t>
  </si>
  <si>
    <t>Non-recoverable taxes</t>
  </si>
  <si>
    <t>2020S1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</si>
  <si>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</si>
  <si>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</si>
  <si>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</si>
  <si>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</si>
  <si>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</si>
  <si>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other taxes and levies (%)</t>
  </si>
  <si>
    <t>Share of VAT (%)</t>
  </si>
  <si>
    <t>AL</t>
  </si>
  <si>
    <t>ME</t>
  </si>
  <si>
    <t>DK</t>
  </si>
  <si>
    <t>DE</t>
  </si>
  <si>
    <t>ES</t>
  </si>
  <si>
    <t>SE</t>
  </si>
  <si>
    <t>IT</t>
  </si>
  <si>
    <t>PL</t>
  </si>
  <si>
    <t>SK</t>
  </si>
  <si>
    <t>AT</t>
  </si>
  <si>
    <t>FR</t>
  </si>
  <si>
    <t>BE</t>
  </si>
  <si>
    <t>FI</t>
  </si>
  <si>
    <t>LV</t>
  </si>
  <si>
    <t>CY</t>
  </si>
  <si>
    <t>NO</t>
  </si>
  <si>
    <t>EE</t>
  </si>
  <si>
    <t>RO</t>
  </si>
  <si>
    <t>CZ</t>
  </si>
  <si>
    <t>SI</t>
  </si>
  <si>
    <t>LU</t>
  </si>
  <si>
    <t>RS</t>
  </si>
  <si>
    <t>EL</t>
  </si>
  <si>
    <t>HR</t>
  </si>
  <si>
    <t>LT</t>
  </si>
  <si>
    <t>HU</t>
  </si>
  <si>
    <t>BA</t>
  </si>
  <si>
    <t>TR</t>
  </si>
  <si>
    <t>MK</t>
  </si>
  <si>
    <t>BG</t>
  </si>
  <si>
    <t>IE</t>
  </si>
  <si>
    <t>MT</t>
  </si>
  <si>
    <t>NL</t>
  </si>
  <si>
    <t>Tranmission costs</t>
  </si>
  <si>
    <t>Distribution costs</t>
  </si>
  <si>
    <t>Flag</t>
  </si>
  <si>
    <t>2020S2</t>
  </si>
  <si>
    <t>ZW</t>
  </si>
  <si>
    <t>national prices</t>
  </si>
  <si>
    <t>prices in national currency impact</t>
  </si>
  <si>
    <t>2021S1</t>
  </si>
  <si>
    <t>EU</t>
  </si>
  <si>
    <t>Figure 9</t>
  </si>
  <si>
    <t>Map 1</t>
  </si>
  <si>
    <t>2021S2</t>
  </si>
  <si>
    <t/>
  </si>
  <si>
    <t>e</t>
  </si>
  <si>
    <t>Türkiye</t>
  </si>
  <si>
    <t>2022S1</t>
  </si>
  <si>
    <t>(€ per kWh)</t>
  </si>
  <si>
    <t>second</t>
  </si>
  <si>
    <t>April 2023</t>
  </si>
  <si>
    <t>2022S2</t>
  </si>
  <si>
    <t>0.1786e</t>
  </si>
  <si>
    <t>PPS/kWh</t>
  </si>
  <si>
    <t>PPS/100kWh</t>
  </si>
  <si>
    <t>prices excluding VAT and other recoverable taxes and levies</t>
  </si>
  <si>
    <t>PT</t>
  </si>
  <si>
    <t>Table 1: Electricity prices, second semester, 2023</t>
  </si>
  <si>
    <t>2023S2</t>
  </si>
  <si>
    <t>2023S1</t>
  </si>
  <si>
    <t>Electricity prices for household consumers, second half 2023</t>
  </si>
  <si>
    <t>Development of electricity prices for household consumers, 2008-2023</t>
  </si>
  <si>
    <t>Share of taxes and levies paid by household consumers for electricity, second half 2023</t>
  </si>
  <si>
    <t>Change in electricity prices for household consumers compared with previous year, same semester, second half 2023</t>
  </si>
  <si>
    <t>Electricity prices for non-household consumers, first half 2023</t>
  </si>
  <si>
    <t>Development of electricity prices for non-household consumers, EU, 2008-2023</t>
  </si>
  <si>
    <t>Share of taxes and levies paid by non-household consumers for electricity, second half 2023</t>
  </si>
  <si>
    <t>Change in electricity prices for non-household consumers compared with previous year, same semester, second half 2023</t>
  </si>
  <si>
    <t>(*) This designation is without prejudice to positions on status, and is in line with UNSCR 1244/1999 and the ICJ Opinion on the Kosovo Declaration of 
Independence.</t>
  </si>
  <si>
    <t>Kosovo(*)</t>
  </si>
  <si>
    <t>Romania(³)</t>
  </si>
  <si>
    <t xml:space="preserve">(³) Definition differs in 2022 (contractual prices) </t>
  </si>
  <si>
    <t>0.3411d</t>
  </si>
  <si>
    <t>0.2370e</t>
  </si>
  <si>
    <t>0.2653e</t>
  </si>
  <si>
    <t>0.2748e</t>
  </si>
  <si>
    <t>0.2474e</t>
  </si>
  <si>
    <t>0.1089e</t>
  </si>
  <si>
    <t>0.2596e</t>
  </si>
  <si>
    <t>0.2471e</t>
  </si>
  <si>
    <t>0.3573d</t>
  </si>
  <si>
    <t>0.0800e</t>
  </si>
  <si>
    <t>0.0783e</t>
  </si>
  <si>
    <t>0.0804e</t>
  </si>
  <si>
    <t>0.1135e</t>
  </si>
  <si>
    <t>0.1223e</t>
  </si>
  <si>
    <t>Kosovo (¹)</t>
  </si>
  <si>
    <t>IS</t>
  </si>
  <si>
    <t>u</t>
  </si>
  <si>
    <t>Austria (²)</t>
  </si>
  <si>
    <t>Estonia (³)</t>
  </si>
  <si>
    <t>Romania (²)</t>
  </si>
  <si>
    <t>Finland (²)</t>
  </si>
  <si>
    <t>Iceland (²)</t>
  </si>
  <si>
    <t>Albania (²)</t>
  </si>
  <si>
    <t>Croatia (²)</t>
  </si>
  <si>
    <t>https://ec.europa.eu/eurostat/databrowser/view/nrg_pc_204/default/table?lang=en</t>
  </si>
  <si>
    <t>https://ec.europa.eu/eurostat/databrowser/view/nrg_pc_205/default/table?lang=en</t>
  </si>
  <si>
    <t>https://ec.europa.eu/eurostat/databrowser/view/nrg_pc_206/default/table?lang=en</t>
  </si>
  <si>
    <t xml:space="preserve">Source for Share of Transmission and Distribution costs (electricity): 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</si>
  <si>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</si>
  <si>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nrg_pc_204 and nrg_pc_205)</t>
    </r>
  </si>
  <si>
    <r>
      <t>Source:</t>
    </r>
    <r>
      <rPr>
        <sz val="10"/>
        <color theme="1"/>
        <rFont val="Arial"/>
        <family val="2"/>
      </rPr>
      <t xml:space="preserve"> Eurostat (online data codes: nrg_pc_204)</t>
    </r>
  </si>
  <si>
    <t>Kosovo(¹)</t>
  </si>
  <si>
    <r>
      <t>Kosovo(</t>
    </r>
    <r>
      <rPr>
        <sz val="10"/>
        <color theme="1"/>
        <rFont val="Arial"/>
        <family val="2"/>
      </rPr>
      <t>¹)</t>
    </r>
  </si>
  <si>
    <r>
      <t>Source:</t>
    </r>
    <r>
      <rPr>
        <sz val="10"/>
        <color theme="1"/>
        <rFont val="Arial"/>
        <family val="2"/>
      </rPr>
      <t xml:space="preserve"> Eurostat (online data codes: nrg_pc_205)</t>
    </r>
  </si>
  <si>
    <t>(²) Croatia in Euro in 2022 (for comparison purposes)</t>
  </si>
  <si>
    <t>(*) Romania is not included, due to different methodology in 2022</t>
  </si>
  <si>
    <t>(²) Estimate</t>
  </si>
  <si>
    <t>(³) Low reliability</t>
  </si>
  <si>
    <t>- Data for Malta are not available</t>
  </si>
  <si>
    <r>
      <t>Source:</t>
    </r>
    <r>
      <rPr>
        <sz val="10"/>
        <color theme="1"/>
        <rFont val="Arial"/>
        <family val="2"/>
      </rPr>
      <t xml:space="preserve"> Eurostat (online data codes: nrg_pc_206)</t>
    </r>
  </si>
  <si>
    <t>(¹)This designation is without prejudice to positions on status, and is in line with UNSCR 1244/1999 and the ICJ Opinion on the Kosovo Declaration of Independence.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</si>
</sst>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#,##0.##########"/>
    <numFmt numFmtId="171" formatCode="0.000"/>
    <numFmt numFmtId="172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7" fillId="4" borderId="0" xfId="21" applyFont="1" applyFill="1" applyBorder="1" applyAlignment="1">
      <alignment vertical="center"/>
      <protection/>
    </xf>
    <xf numFmtId="0" fontId="7" fillId="4" borderId="0" xfId="22" applyFont="1" applyFill="1" applyBorder="1" applyAlignment="1">
      <alignment vertical="center"/>
      <protection/>
    </xf>
    <xf numFmtId="0" fontId="6" fillId="3" borderId="0" xfId="21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horizontal="centerContinuous" vertical="center"/>
      <protection/>
    </xf>
    <xf numFmtId="0" fontId="7" fillId="4" borderId="0" xfId="21" applyFont="1" applyFill="1" applyBorder="1" applyAlignment="1">
      <alignment horizontal="centerContinuous" vertical="center"/>
      <protection/>
    </xf>
    <xf numFmtId="0" fontId="8" fillId="4" borderId="0" xfId="22" applyFont="1" applyFill="1" applyBorder="1" applyAlignment="1">
      <alignment horizontal="center" vertical="center"/>
      <protection/>
    </xf>
    <xf numFmtId="0" fontId="7" fillId="4" borderId="0" xfId="22" applyFont="1" applyFill="1" applyBorder="1" applyAlignment="1">
      <alignment horizontal="left" vertical="center"/>
      <protection/>
    </xf>
    <xf numFmtId="49" fontId="7" fillId="4" borderId="0" xfId="22" applyNumberFormat="1" applyFont="1" applyFill="1" applyBorder="1" applyAlignment="1">
      <alignment vertical="center"/>
      <protection/>
    </xf>
    <xf numFmtId="49" fontId="7" fillId="4" borderId="0" xfId="22" applyNumberFormat="1" applyFont="1" applyFill="1" applyBorder="1" applyAlignment="1">
      <alignment horizontal="right" vertical="center"/>
      <protection/>
    </xf>
    <xf numFmtId="0" fontId="10" fillId="4" borderId="0" xfId="26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5" borderId="0" xfId="0" applyFont="1" applyFill="1"/>
    <xf numFmtId="0" fontId="11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0" fontId="6" fillId="5" borderId="0" xfId="0" applyFont="1" applyFill="1" applyBorder="1"/>
    <xf numFmtId="0" fontId="11" fillId="6" borderId="1" xfId="0" applyFont="1" applyFill="1" applyBorder="1" applyAlignment="1">
      <alignment horizontal="center"/>
    </xf>
    <xf numFmtId="0" fontId="12" fillId="6" borderId="2" xfId="0" applyNumberFormat="1" applyFont="1" applyFill="1" applyBorder="1" applyAlignment="1">
      <alignment horizontal="center"/>
    </xf>
    <xf numFmtId="0" fontId="12" fillId="6" borderId="3" xfId="0" applyNumberFormat="1" applyFont="1" applyFill="1" applyBorder="1" applyAlignment="1">
      <alignment horizontal="center"/>
    </xf>
    <xf numFmtId="0" fontId="12" fillId="6" borderId="4" xfId="0" applyNumberFormat="1" applyFont="1" applyFill="1" applyBorder="1" applyAlignment="1">
      <alignment horizontal="center"/>
    </xf>
    <xf numFmtId="0" fontId="12" fillId="7" borderId="5" xfId="0" applyNumberFormat="1" applyFont="1" applyFill="1" applyBorder="1" applyAlignment="1">
      <alignment horizontal="left"/>
    </xf>
    <xf numFmtId="167" fontId="1" fillId="7" borderId="5" xfId="24" applyNumberFormat="1" applyFont="1" applyFill="1" applyBorder="1" applyAlignment="1">
      <alignment horizontal="right"/>
    </xf>
    <xf numFmtId="167" fontId="1" fillId="7" borderId="6" xfId="24" applyNumberFormat="1" applyFont="1" applyFill="1" applyBorder="1" applyAlignment="1">
      <alignment horizontal="right"/>
    </xf>
    <xf numFmtId="0" fontId="12" fillId="7" borderId="7" xfId="0" applyNumberFormat="1" applyFont="1" applyFill="1" applyBorder="1" applyAlignment="1">
      <alignment horizontal="left"/>
    </xf>
    <xf numFmtId="167" fontId="1" fillId="7" borderId="7" xfId="24" applyNumberFormat="1" applyFont="1" applyFill="1" applyBorder="1" applyAlignment="1">
      <alignment horizontal="right"/>
    </xf>
    <xf numFmtId="167" fontId="1" fillId="7" borderId="8" xfId="24" applyNumberFormat="1" applyFont="1" applyFill="1" applyBorder="1" applyAlignment="1">
      <alignment horizontal="right"/>
    </xf>
    <xf numFmtId="0" fontId="12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2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left"/>
    </xf>
    <xf numFmtId="167" fontId="1" fillId="0" borderId="3" xfId="24" applyNumberFormat="1" applyFont="1" applyFill="1" applyBorder="1" applyAlignment="1">
      <alignment horizontal="right"/>
    </xf>
    <xf numFmtId="167" fontId="1" fillId="0" borderId="4" xfId="2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167" fontId="1" fillId="0" borderId="0" xfId="24" applyNumberFormat="1" applyFont="1" applyFill="1" applyBorder="1" applyAlignment="1">
      <alignment horizontal="right"/>
    </xf>
    <xf numFmtId="167" fontId="1" fillId="0" borderId="15" xfId="24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left"/>
    </xf>
    <xf numFmtId="167" fontId="1" fillId="0" borderId="2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2" fontId="1" fillId="0" borderId="0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165" fontId="6" fillId="5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/>
    </xf>
    <xf numFmtId="0" fontId="3" fillId="0" borderId="0" xfId="0" applyFont="1" applyBorder="1"/>
    <xf numFmtId="0" fontId="11" fillId="0" borderId="0" xfId="0" applyFont="1" applyFill="1" applyAlignment="1">
      <alignment horizontal="left"/>
    </xf>
    <xf numFmtId="0" fontId="1" fillId="8" borderId="17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3" fillId="0" borderId="0" xfId="0" applyNumberFormat="1" applyFont="1"/>
    <xf numFmtId="0" fontId="1" fillId="8" borderId="17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168" fontId="1" fillId="0" borderId="18" xfId="0" applyNumberFormat="1" applyFont="1" applyFill="1" applyBorder="1" applyAlignment="1">
      <alignment/>
    </xf>
    <xf numFmtId="0" fontId="3" fillId="0" borderId="7" xfId="0" applyFont="1" applyBorder="1"/>
    <xf numFmtId="0" fontId="13" fillId="0" borderId="0" xfId="0" applyFont="1" applyAlignment="1">
      <alignment/>
    </xf>
    <xf numFmtId="0" fontId="1" fillId="8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3" fillId="0" borderId="19" xfId="0" applyFont="1" applyBorder="1"/>
    <xf numFmtId="2" fontId="3" fillId="0" borderId="19" xfId="0" applyNumberFormat="1" applyFont="1" applyBorder="1"/>
    <xf numFmtId="168" fontId="3" fillId="0" borderId="19" xfId="0" applyNumberFormat="1" applyFont="1" applyBorder="1"/>
    <xf numFmtId="0" fontId="14" fillId="0" borderId="0" xfId="0" applyFont="1"/>
    <xf numFmtId="0" fontId="1" fillId="0" borderId="19" xfId="0" applyFont="1" applyBorder="1"/>
    <xf numFmtId="2" fontId="1" fillId="0" borderId="19" xfId="0" applyNumberFormat="1" applyFont="1" applyBorder="1"/>
    <xf numFmtId="168" fontId="1" fillId="0" borderId="19" xfId="0" applyNumberFormat="1" applyFont="1" applyBorder="1"/>
    <xf numFmtId="4" fontId="1" fillId="0" borderId="19" xfId="0" applyNumberFormat="1" applyFont="1" applyFill="1" applyBorder="1" applyAlignment="1">
      <alignment/>
    </xf>
    <xf numFmtId="169" fontId="3" fillId="0" borderId="0" xfId="15" applyNumberFormat="1" applyFont="1"/>
    <xf numFmtId="0" fontId="3" fillId="0" borderId="17" xfId="0" applyFont="1" applyBorder="1"/>
    <xf numFmtId="168" fontId="1" fillId="0" borderId="19" xfId="0" applyNumberFormat="1" applyFont="1" applyFill="1" applyBorder="1" applyAlignment="1">
      <alignment/>
    </xf>
    <xf numFmtId="0" fontId="1" fillId="8" borderId="19" xfId="0" applyNumberFormat="1" applyFont="1" applyFill="1" applyBorder="1" applyAlignment="1">
      <alignment wrapText="1"/>
    </xf>
    <xf numFmtId="164" fontId="1" fillId="0" borderId="17" xfId="0" applyNumberFormat="1" applyFont="1" applyFill="1" applyBorder="1" applyAlignment="1">
      <alignment/>
    </xf>
    <xf numFmtId="170" fontId="1" fillId="0" borderId="17" xfId="0" applyNumberFormat="1" applyFont="1" applyBorder="1" applyAlignment="1">
      <alignment horizontal="right" vertical="center" shrinkToFit="1"/>
    </xf>
    <xf numFmtId="164" fontId="1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Fill="1"/>
    <xf numFmtId="9" fontId="3" fillId="0" borderId="0" xfId="15" applyFont="1"/>
    <xf numFmtId="0" fontId="3" fillId="0" borderId="18" xfId="0" applyFont="1" applyBorder="1"/>
    <xf numFmtId="0" fontId="1" fillId="8" borderId="20" xfId="0" applyNumberFormat="1" applyFont="1" applyFill="1" applyBorder="1" applyAlignment="1">
      <alignment/>
    </xf>
    <xf numFmtId="0" fontId="1" fillId="8" borderId="20" xfId="0" applyFont="1" applyFill="1" applyBorder="1" applyAlignment="1">
      <alignment horizontal="left"/>
    </xf>
    <xf numFmtId="0" fontId="3" fillId="0" borderId="12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8" xfId="0" applyFont="1" applyBorder="1"/>
    <xf numFmtId="0" fontId="1" fillId="8" borderId="0" xfId="0" applyNumberFormat="1" applyFont="1" applyFill="1" applyBorder="1" applyAlignment="1">
      <alignment/>
    </xf>
    <xf numFmtId="172" fontId="1" fillId="0" borderId="0" xfId="15" applyNumberFormat="1" applyFont="1"/>
    <xf numFmtId="172" fontId="3" fillId="0" borderId="0" xfId="0" applyNumberFormat="1" applyFont="1"/>
    <xf numFmtId="172" fontId="3" fillId="0" borderId="0" xfId="15" applyNumberFormat="1" applyFont="1"/>
    <xf numFmtId="171" fontId="3" fillId="0" borderId="18" xfId="0" applyNumberFormat="1" applyFont="1" applyBorder="1"/>
    <xf numFmtId="171" fontId="3" fillId="0" borderId="19" xfId="0" applyNumberFormat="1" applyFont="1" applyBorder="1"/>
    <xf numFmtId="0" fontId="7" fillId="4" borderId="0" xfId="22" applyFont="1" applyFill="1" applyBorder="1" applyAlignment="1">
      <alignment horizontal="center" vertical="center" wrapText="1"/>
      <protection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8" borderId="18" xfId="0" applyNumberFormat="1" applyFont="1" applyFill="1" applyBorder="1" applyAlignment="1">
      <alignment wrapText="1"/>
    </xf>
    <xf numFmtId="0" fontId="13" fillId="0" borderId="0" xfId="0" applyFon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household consumers,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"/>
          <c:w val="0.97075"/>
          <c:h val="0.6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1'!$E$6:$E$50</c:f>
              <c:numCache/>
            </c:numRef>
          </c:val>
        </c:ser>
        <c:ser>
          <c:idx val="1"/>
          <c:order val="1"/>
          <c:tx>
            <c:strRef>
              <c:f>'Figure 1'!$F$5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1'!$F$6:$F$50</c:f>
              <c:numCache/>
            </c:numRef>
          </c:val>
        </c:ser>
        <c:ser>
          <c:idx val="2"/>
          <c:order val="2"/>
          <c:tx>
            <c:strRef>
              <c:f>'Figure 1'!$G$5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1'!$G$6:$G$50</c:f>
              <c:numCache/>
            </c:numRef>
          </c:val>
        </c:ser>
        <c:overlap val="100"/>
        <c:gapWidth val="75"/>
        <c:axId val="19559192"/>
        <c:axId val="41815001"/>
      </c:barChart>
      <c:catAx>
        <c:axId val="195591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  <c:min val="-0.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195591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0125"/>
          <c:w val="0.32775"/>
          <c:h val="0.042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7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2"/>
          <c:order val="2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906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5"/>
          <c:y val="0.68425"/>
          <c:w val="0.7375"/>
          <c:h val="0.12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electricity,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25"/>
          <c:w val="0.97075"/>
          <c:h val="0.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3'!$C$6:$C$50</c:f>
              <c:strCache/>
            </c:strRef>
          </c:cat>
          <c:val>
            <c:numRef>
              <c:f>'Figure 3'!$H$6:$H$50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3'!$C$6:$C$50</c:f>
              <c:strCache/>
            </c:strRef>
          </c:cat>
          <c:val>
            <c:numRef>
              <c:f>'Figure 3'!$I$6:$I$50</c:f>
              <c:numCache/>
            </c:numRef>
          </c:val>
        </c:ser>
        <c:overlap val="100"/>
        <c:gapWidth val="75"/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  <c:max val="55"/>
          <c:min val="-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571156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4375"/>
          <c:y val="0.796"/>
          <c:w val="0.512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household consumers compared with previous year, same semester, (National currency), second half 2023(*) 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85"/>
          <c:w val="0.992"/>
          <c:h val="0.7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4'!$B$7:$B$47</c:f>
              <c:strCache/>
            </c:strRef>
          </c:cat>
          <c:val>
            <c:numRef>
              <c:f>'Figure 4'!$E$7:$E$47</c:f>
              <c:numCache/>
            </c:numRef>
          </c:val>
        </c:ser>
        <c:overlap val="100"/>
        <c:gapWidth val="75"/>
        <c:axId val="64677142"/>
        <c:axId val="45223367"/>
      </c:barChart>
      <c:catAx>
        <c:axId val="64677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223367"/>
        <c:crossesAt val="-40"/>
        <c:auto val="1"/>
        <c:lblOffset val="100"/>
        <c:noMultiLvlLbl val="0"/>
      </c:catAx>
      <c:valAx>
        <c:axId val="45223367"/>
        <c:scaling>
          <c:orientation val="minMax"/>
          <c:max val="90"/>
          <c:min val="-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467714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transmission and distribution costs paid by household consumers for electricity, 2023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5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Tranmission costs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5'!$B$6:$B$45</c:f>
              <c:strCache/>
            </c:strRef>
          </c:cat>
          <c:val>
            <c:numRef>
              <c:f>'Figure 5'!$C$6:$C$45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Distribution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5'!$B$6:$B$45</c:f>
              <c:strCache/>
            </c:strRef>
          </c:cat>
          <c:val>
            <c:numRef>
              <c:f>'Figure 5'!$D$6:$D$45</c:f>
              <c:numCache/>
            </c:numRef>
          </c:val>
        </c:ser>
        <c:overlap val="100"/>
        <c:gapWidth val="75"/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43571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25"/>
          <c:y val="0.7085"/>
          <c:w val="0.371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non-household consumers,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6'!$B$6:$B$50</c:f>
              <c:strCache/>
            </c:strRef>
          </c:cat>
          <c:val>
            <c:numRef>
              <c:f>'Figure 6'!$D$6:$D$50</c:f>
              <c:numCache/>
            </c:numRef>
          </c:val>
        </c:ser>
        <c:ser>
          <c:idx val="1"/>
          <c:order val="1"/>
          <c:tx>
            <c:strRef>
              <c:f>'Figure 6'!$E$5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6'!$B$6:$B$50</c:f>
              <c:strCache/>
            </c:strRef>
          </c:cat>
          <c:val>
            <c:numRef>
              <c:f>'Figure 6'!$E$6:$E$50</c:f>
              <c:numCache/>
            </c:numRef>
          </c:val>
        </c:ser>
        <c:overlap val="100"/>
        <c:gapWidth val="75"/>
        <c:axId val="17382410"/>
        <c:axId val="22223963"/>
      </c:barChart>
      <c:catAx>
        <c:axId val="173824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173824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75"/>
          <c:y val="0.81275"/>
          <c:w val="0.3705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non-household consumers, EU, 2008-2023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55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prices excluding VAT and other recoverable taxes and levies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7'!$C$6:$C$37</c:f>
              <c:numCache/>
            </c:numRef>
          </c:val>
          <c:smooth val="0"/>
        </c:ser>
        <c:ser>
          <c:idx val="2"/>
          <c:order val="1"/>
          <c:tx>
            <c:strRef>
              <c:f>'Figure 7'!$E$5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7'!$E$6:$E$37</c:f>
              <c:numCache/>
            </c:numRef>
          </c:val>
          <c:smooth val="0"/>
        </c:ser>
        <c:ser>
          <c:idx val="4"/>
          <c:order val="2"/>
          <c:tx>
            <c:strRef>
              <c:f>'Figure 7'!$I$5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7'!$I$6:$I$37</c:f>
              <c:numCache/>
            </c:numRef>
          </c:val>
          <c:smooth val="0"/>
        </c:ser>
        <c:ser>
          <c:idx val="5"/>
          <c:order val="3"/>
          <c:tx>
            <c:strRef>
              <c:f>'Figure 7'!$J$5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7'!$J$6:$J$37</c:f>
              <c:numCache/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  <c:min val="0.0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657979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325"/>
          <c:y val="0.7425"/>
          <c:w val="0.4935"/>
          <c:h val="0.1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electricity,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71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8'!$B$6:$B$50</c:f>
              <c:strCache/>
            </c:strRef>
          </c:cat>
          <c:val>
            <c:numRef>
              <c:f>'Figure 8'!$E$6:$E$50</c:f>
              <c:numCache/>
            </c:numRef>
          </c:val>
        </c:ser>
        <c:overlap val="100"/>
        <c:axId val="28032894"/>
        <c:axId val="50969455"/>
      </c:barChart>
      <c:catAx>
        <c:axId val="280328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auto val="1"/>
        <c:lblOffset val="100"/>
        <c:noMultiLvlLbl val="0"/>
      </c:catAx>
      <c:valAx>
        <c:axId val="50969455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328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non-household consumers compared with previous year, same semester, (National currency),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half 2023(</a:t>
            </a:r>
            <a:r>
              <a:rPr lang="en-US" cap="none" sz="1800" b="1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"/>
          <c:y val="0.1005"/>
          <c:w val="0.79025"/>
          <c:h val="0.73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9'!$E$5</c:f>
              <c:strCache>
                <c:ptCount val="1"/>
                <c:pt idx="0">
                  <c:v>prices in national currency impact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9'!$B$6:$B$46</c:f>
              <c:strCache/>
            </c:strRef>
          </c:cat>
          <c:val>
            <c:numRef>
              <c:f>'Figure 9'!$E$6:$E$46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9'!$B$6:$B$46</c:f>
              <c:strCache/>
            </c:strRef>
          </c:cat>
          <c:val>
            <c:numRef>
              <c:f>'[2]Figure 8'!$B$49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overlap val="100"/>
        <c:axId val="56071912"/>
        <c:axId val="34885161"/>
      </c:barChart>
      <c:catAx>
        <c:axId val="560719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885161"/>
        <c:crossesAt val="-60"/>
        <c:auto val="1"/>
        <c:lblOffset val="100"/>
        <c:noMultiLvlLbl val="0"/>
      </c:catAx>
      <c:valAx>
        <c:axId val="34885161"/>
        <c:scaling>
          <c:orientation val="minMax"/>
          <c:max val="70"/>
          <c:min val="-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7191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81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(¹)This designation is without prejudice to positions on status, and is in line with UNSCR 1244/1999 and the ICJ Opinion on the Kosovo Declaration of Independence.</a:t>
          </a:r>
        </a:p>
        <a:p>
          <a:r>
            <a:rPr lang="en-IE" sz="1200">
              <a:latin typeface="Arial" panose="020B0604020202020204" pitchFamily="34" charset="0"/>
            </a:rPr>
            <a:t>(²) Estimate</a:t>
          </a:r>
        </a:p>
        <a:p>
          <a:r>
            <a:rPr lang="en-IE" sz="1200">
              <a:latin typeface="Arial" panose="020B0604020202020204" pitchFamily="34" charset="0"/>
            </a:rPr>
            <a:t>(³) Low reliability</a:t>
          </a:r>
        </a:p>
        <a:p>
          <a:r>
            <a:rPr lang="en-IE" sz="1200">
              <a:latin typeface="Arial" panose="020B0604020202020204" pitchFamily="34" charset="0"/>
            </a:rPr>
            <a:t>- Data for Malta are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</xdr:row>
      <xdr:rowOff>152400</xdr:rowOff>
    </xdr:from>
    <xdr:to>
      <xdr:col>23</xdr:col>
      <xdr:colOff>514350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6677025" y="609600"/>
        <a:ext cx="91916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21</xdr:col>
      <xdr:colOff>542925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4333875" y="609600"/>
        <a:ext cx="92106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4</xdr:row>
      <xdr:rowOff>19050</xdr:rowOff>
    </xdr:from>
    <xdr:to>
      <xdr:col>27</xdr:col>
      <xdr:colOff>161925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8886825" y="628650"/>
        <a:ext cx="91916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</xdr:row>
      <xdr:rowOff>0</xdr:rowOff>
    </xdr:from>
    <xdr:to>
      <xdr:col>22</xdr:col>
      <xdr:colOff>381000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5010150" y="609600"/>
        <a:ext cx="96774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83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¹)</a:t>
          </a:r>
          <a:r>
            <a:rPr lang="en-GB" sz="1200">
              <a:latin typeface="Arial" panose="020B0604020202020204" pitchFamily="34" charset="0"/>
            </a:rPr>
            <a:t> This designation is without prejudice to positions on status, and is in line with UNSCR 1244/1999 and the ICJ Opinion on the Kosovo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Declaration of Independence.</a:t>
          </a:r>
        </a:p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Croatia in Euro in 2022 (for comparison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purposes)</a:t>
          </a:r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Romania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not included, due to different methodology in 2022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0</xdr:rowOff>
    </xdr:from>
    <xdr:to>
      <xdr:col>21</xdr:col>
      <xdr:colOff>581025</xdr:colOff>
      <xdr:row>63</xdr:row>
      <xdr:rowOff>76200</xdr:rowOff>
    </xdr:to>
    <xdr:graphicFrame macro="">
      <xdr:nvGraphicFramePr>
        <xdr:cNvPr id="2" name="Chart 1"/>
        <xdr:cNvGraphicFramePr/>
      </xdr:nvGraphicFramePr>
      <xdr:xfrm>
        <a:off x="3781425" y="609600"/>
        <a:ext cx="102012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23</xdr:col>
      <xdr:colOff>552450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6362700" y="314325"/>
        <a:ext cx="9220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27</xdr:col>
      <xdr:colOff>381000</xdr:colOff>
      <xdr:row>45</xdr:row>
      <xdr:rowOff>66675</xdr:rowOff>
    </xdr:to>
    <xdr:graphicFrame macro="">
      <xdr:nvGraphicFramePr>
        <xdr:cNvPr id="4" name="Chart 3"/>
        <xdr:cNvGraphicFramePr/>
      </xdr:nvGraphicFramePr>
      <xdr:xfrm>
        <a:off x="9086850" y="609600"/>
        <a:ext cx="96678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0.75175</cdr:y>
    </cdr:from>
    <cdr:to>
      <cdr:x>0.6695</cdr:x>
      <cdr:y>0.82</cdr:y>
    </cdr:to>
    <cdr:sp macro="" textlink="">
      <cdr:nvSpPr>
        <cdr:cNvPr id="4" name="TextBox 3"/>
        <cdr:cNvSpPr txBox="1"/>
      </cdr:nvSpPr>
      <cdr:spPr>
        <a:xfrm rot="276469">
          <a:off x="5762625" y="4229100"/>
          <a:ext cx="3905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0.88225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24</xdr:col>
      <xdr:colOff>514350</xdr:colOff>
      <xdr:row>40</xdr:row>
      <xdr:rowOff>142875</xdr:rowOff>
    </xdr:to>
    <xdr:graphicFrame macro="">
      <xdr:nvGraphicFramePr>
        <xdr:cNvPr id="3" name="Chart 2"/>
        <xdr:cNvGraphicFramePr/>
      </xdr:nvGraphicFramePr>
      <xdr:xfrm>
        <a:off x="7524750" y="609600"/>
        <a:ext cx="9191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295275</xdr:colOff>
      <xdr:row>22</xdr:row>
      <xdr:rowOff>104775</xdr:rowOff>
    </xdr:from>
    <xdr:ext cx="66675" cy="47625"/>
    <xdr:sp macro="" textlink="">
      <xdr:nvSpPr>
        <xdr:cNvPr id="2" name="TextBox 1"/>
        <xdr:cNvSpPr txBox="1"/>
      </xdr:nvSpPr>
      <xdr:spPr>
        <a:xfrm>
          <a:off x="14639925" y="3457575"/>
          <a:ext cx="66675" cy="47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0.59225</cdr:y>
    </cdr:from>
    <cdr:to>
      <cdr:x>0.27375</cdr:x>
      <cdr:y>0.679</cdr:y>
    </cdr:to>
    <cdr:sp macro="" textlink="">
      <cdr:nvSpPr>
        <cdr:cNvPr id="2" name="TextBox 1"/>
        <cdr:cNvSpPr txBox="1"/>
      </cdr:nvSpPr>
      <cdr:spPr>
        <a:xfrm>
          <a:off x="1676400" y="5476875"/>
          <a:ext cx="838200" cy="800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0.17825</cdr:x>
      <cdr:y>0.58425</cdr:y>
    </cdr:from>
    <cdr:to>
      <cdr:x>0.21625</cdr:x>
      <cdr:y>0.619</cdr:y>
    </cdr:to>
    <cdr:sp macro="" textlink="">
      <cdr:nvSpPr>
        <cdr:cNvPr id="5" name="TextBox 4"/>
        <cdr:cNvSpPr txBox="1"/>
      </cdr:nvSpPr>
      <cdr:spPr>
        <a:xfrm>
          <a:off x="1638300" y="5400675"/>
          <a:ext cx="352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0.89025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r>
            <a:rPr lang="en-IE" sz="1200">
              <a:latin typeface="Arial" panose="020B0604020202020204" pitchFamily="34" charset="0"/>
            </a:rPr>
            <a:t>(²) Croatia in Euro in 2022 (for comparison purposes)</a:t>
          </a:r>
        </a:p>
        <a:p>
          <a:r>
            <a:rPr lang="en-IE" sz="1200">
              <a:latin typeface="Arial" panose="020B0604020202020204" pitchFamily="34" charset="0"/>
            </a:rPr>
            <a:t>(*) Romania is not included, due to different methodology in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</xdr:row>
      <xdr:rowOff>133350</xdr:rowOff>
    </xdr:from>
    <xdr:to>
      <xdr:col>23</xdr:col>
      <xdr:colOff>95250</xdr:colOff>
      <xdr:row>62</xdr:row>
      <xdr:rowOff>95250</xdr:rowOff>
    </xdr:to>
    <xdr:graphicFrame macro="">
      <xdr:nvGraphicFramePr>
        <xdr:cNvPr id="4" name="Chart 3"/>
        <xdr:cNvGraphicFramePr/>
      </xdr:nvGraphicFramePr>
      <xdr:xfrm>
        <a:off x="5400675" y="285750"/>
        <a:ext cx="9191625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jatte\AppData\Local\Microsoft\Windows\INetCache\Content.Outlook\86FXQKDY\nrg_pc_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Data\Prices\2023S1\Statistics%20Explained\Statistic%20Explained%20figures%20for%20Elec%202023S1-formu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73">
          <cell r="A273" t="str">
            <v>GEO/TIME</v>
          </cell>
          <cell r="B273" t="str">
            <v>2008S1</v>
          </cell>
          <cell r="C273" t="str">
            <v>Flags and footnotes</v>
          </cell>
          <cell r="D273" t="str">
            <v>2008S2</v>
          </cell>
          <cell r="E273" t="str">
            <v>Flags and footnotes</v>
          </cell>
          <cell r="F273" t="str">
            <v>2009S1</v>
          </cell>
          <cell r="G273" t="str">
            <v>Flags and footnotes</v>
          </cell>
          <cell r="H273" t="str">
            <v>2009S2</v>
          </cell>
          <cell r="I273" t="str">
            <v>Flags and footnotes</v>
          </cell>
          <cell r="J273" t="str">
            <v>2010S1</v>
          </cell>
          <cell r="K273" t="str">
            <v>Flags and footnotes</v>
          </cell>
          <cell r="L273" t="str">
            <v>2010S2</v>
          </cell>
          <cell r="M273" t="str">
            <v>Flags and footnotes</v>
          </cell>
          <cell r="N273" t="str">
            <v>2011S1</v>
          </cell>
          <cell r="O273" t="str">
            <v>Flags and footnotes</v>
          </cell>
          <cell r="P273" t="str">
            <v>2011S2</v>
          </cell>
          <cell r="Q273" t="str">
            <v>Flags and footnotes</v>
          </cell>
          <cell r="R273" t="str">
            <v>2012S1</v>
          </cell>
          <cell r="S273" t="str">
            <v>Flags and footnotes</v>
          </cell>
          <cell r="T273" t="str">
            <v>2012S2</v>
          </cell>
          <cell r="U273" t="str">
            <v>Flags and footnotes</v>
          </cell>
          <cell r="V273" t="str">
            <v>2013S1</v>
          </cell>
          <cell r="W273" t="str">
            <v>Flags and footnotes</v>
          </cell>
          <cell r="X273" t="str">
            <v>2013S2</v>
          </cell>
          <cell r="Y273" t="str">
            <v>Flags and footnotes</v>
          </cell>
          <cell r="Z273" t="str">
            <v>2014S1</v>
          </cell>
          <cell r="AA273" t="str">
            <v>Flags and footnotes</v>
          </cell>
          <cell r="AB273" t="str">
            <v>2014S2</v>
          </cell>
          <cell r="AC273" t="str">
            <v>Flags and footnotes</v>
          </cell>
          <cell r="AD273" t="str">
            <v>2015S1</v>
          </cell>
          <cell r="AE273" t="str">
            <v>Flags and footnotes</v>
          </cell>
          <cell r="AF273" t="str">
            <v>2015S2</v>
          </cell>
          <cell r="AG273" t="str">
            <v>Flags and footnotes</v>
          </cell>
          <cell r="AH273" t="str">
            <v>2016S1</v>
          </cell>
          <cell r="AI273" t="str">
            <v>Flags and footnotes</v>
          </cell>
          <cell r="AJ273" t="str">
            <v>2016S2</v>
          </cell>
          <cell r="AK273" t="str">
            <v>Flags and footnotes</v>
          </cell>
          <cell r="AL273" t="str">
            <v>2017S1</v>
          </cell>
          <cell r="AM273" t="str">
            <v>Flags and footnotes</v>
          </cell>
          <cell r="AN273" t="str">
            <v>2017S2</v>
          </cell>
          <cell r="AO273" t="str">
            <v>Flags and footnotes</v>
          </cell>
          <cell r="AP273" t="str">
            <v>2018S1</v>
          </cell>
          <cell r="AQ273" t="str">
            <v>Flags and footnotes</v>
          </cell>
          <cell r="AR273" t="str">
            <v>2018S2</v>
          </cell>
          <cell r="AS273" t="str">
            <v>Flags and footnotes</v>
          </cell>
          <cell r="AT273" t="str">
            <v>2019S1</v>
          </cell>
          <cell r="AU273" t="str">
            <v>Flags and footnotes</v>
          </cell>
          <cell r="AV273" t="str">
            <v>2019S2</v>
          </cell>
          <cell r="AW273" t="str">
            <v>Flags and footnotes</v>
          </cell>
          <cell r="AX273" t="str">
            <v>2020S1</v>
          </cell>
          <cell r="AY273" t="str">
            <v>Flags and footnotes</v>
          </cell>
          <cell r="AZ273" t="str">
            <v>2020S2</v>
          </cell>
          <cell r="BA273" t="str">
            <v>Flags and footnotes</v>
          </cell>
          <cell r="BB273" t="str">
            <v>2021S1</v>
          </cell>
          <cell r="BC273" t="str">
            <v>Flags and footnotes</v>
          </cell>
          <cell r="BD273" t="str">
            <v>2021S2</v>
          </cell>
          <cell r="BE273" t="str">
            <v>Flags and footnotes</v>
          </cell>
          <cell r="BF273" t="str">
            <v>2022S1</v>
          </cell>
          <cell r="BG273" t="str">
            <v>Flags and footnotes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 1"/>
      <sheetName val="Figure 1"/>
      <sheetName val="Figure 2"/>
      <sheetName val="Figure 3"/>
      <sheetName val="Figure 4"/>
      <sheetName val="Map 1"/>
      <sheetName val="Figure 5"/>
      <sheetName val="Figure 6"/>
      <sheetName val="Figure 7"/>
      <sheetName val="Figure 8"/>
      <sheetName val="Figure 9"/>
      <sheetName val="Figure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B49" t="str">
            <v>Kosovo (¹)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4/default/table?lang=en" TargetMode="External" /><Relationship Id="rId2" Type="http://schemas.openxmlformats.org/officeDocument/2006/relationships/hyperlink" Target="https://ec.europa.eu/eurostat/databrowser/view/nrg_pc_205/default/table?lang=en" TargetMode="External" /><Relationship Id="rId3" Type="http://schemas.openxmlformats.org/officeDocument/2006/relationships/hyperlink" Target="https://ec.europa.eu/eurostat/databrowser/view/nrg_pc_206/default/table?lang=e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 topLeftCell="A1">
      <selection activeCell="A25" sqref="A25:I27"/>
    </sheetView>
  </sheetViews>
  <sheetFormatPr defaultColWidth="9.28125" defaultRowHeight="15"/>
  <cols>
    <col min="1" max="3" width="9.28125" style="6" customWidth="1"/>
    <col min="4" max="4" width="11.7109375" style="6" bestFit="1" customWidth="1"/>
    <col min="5" max="5" width="14.140625" style="6" customWidth="1"/>
    <col min="6" max="14" width="9.28125" style="6" customWidth="1"/>
    <col min="15" max="16384" width="9.28125" style="6" customWidth="1"/>
  </cols>
  <sheetData>
    <row r="1" spans="1:9" ht="17.25" customHeight="1">
      <c r="A1" s="3">
        <v>2023</v>
      </c>
      <c r="B1" s="4"/>
      <c r="C1" s="5"/>
      <c r="D1" s="5"/>
      <c r="E1" s="5"/>
      <c r="F1" s="5"/>
      <c r="G1" s="5"/>
      <c r="H1" s="5"/>
      <c r="I1" s="5"/>
    </row>
    <row r="2" spans="1:9" ht="17.25" customHeight="1">
      <c r="A2" s="7" t="s">
        <v>159</v>
      </c>
      <c r="B2" s="5"/>
      <c r="C2" s="5"/>
      <c r="D2" s="5"/>
      <c r="E2" s="5"/>
      <c r="F2" s="5"/>
      <c r="G2" s="5"/>
      <c r="H2" s="5"/>
      <c r="I2" s="5"/>
    </row>
    <row r="3" spans="1:9" ht="17.25" customHeight="1">
      <c r="A3" s="7">
        <v>2</v>
      </c>
      <c r="B3" s="5"/>
      <c r="C3" s="8"/>
      <c r="D3" s="5"/>
      <c r="E3" s="9"/>
      <c r="F3" s="10"/>
      <c r="G3" s="10"/>
      <c r="H3" s="10"/>
      <c r="I3" s="10"/>
    </row>
    <row r="4" spans="1:9" ht="17.25" customHeight="1">
      <c r="A4" s="5"/>
      <c r="B4" s="5"/>
      <c r="C4" s="5"/>
      <c r="D4" s="5"/>
      <c r="E4" s="5"/>
      <c r="F4" s="5"/>
      <c r="G4" s="5"/>
      <c r="H4" s="5"/>
      <c r="I4" s="5"/>
    </row>
    <row r="5" spans="1:9" ht="45.75" customHeight="1">
      <c r="A5" s="5"/>
      <c r="B5" s="8" t="s">
        <v>41</v>
      </c>
      <c r="C5" s="5"/>
      <c r="D5" s="5"/>
      <c r="E5" s="11"/>
      <c r="F5" s="5"/>
      <c r="G5" s="5"/>
      <c r="H5" s="5"/>
      <c r="I5" s="5"/>
    </row>
    <row r="6" ht="17.25" customHeight="1">
      <c r="A6" s="6" t="str">
        <f>"This file includes results of the last collection exercise for electricity Prices, for reference year "&amp;A1&amp;", "&amp;A2&amp;" semester."</f>
        <v>This file includes results of the last collection exercise for electricity Prices, for reference year 2023, second semester.</v>
      </c>
    </row>
    <row r="7" ht="17.25" customHeight="1"/>
    <row r="8" spans="1:9" ht="17.25" customHeight="1">
      <c r="A8" s="12" t="s">
        <v>39</v>
      </c>
      <c r="B8" s="12"/>
      <c r="C8" s="12"/>
      <c r="D8" s="12"/>
      <c r="E8" s="12"/>
      <c r="F8" s="12"/>
      <c r="G8" s="12"/>
      <c r="H8" s="12"/>
      <c r="I8" s="12"/>
    </row>
    <row r="9" spans="1:9" ht="17.2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2" ht="17.25" customHeight="1">
      <c r="A10" s="6" t="s">
        <v>86</v>
      </c>
      <c r="B10" s="6" t="str">
        <f>'Table 1'!B2</f>
        <v>Table 1: Electricity prices, second semester, 2023</v>
      </c>
    </row>
    <row r="11" spans="1:2" ht="17.25" customHeight="1">
      <c r="A11" s="6" t="s">
        <v>87</v>
      </c>
      <c r="B11" s="6" t="str">
        <f>'Figure 1'!B2</f>
        <v>Electricity prices for household consumers, second half 2023</v>
      </c>
    </row>
    <row r="12" spans="1:2" ht="17.25" customHeight="1">
      <c r="A12" s="6" t="s">
        <v>88</v>
      </c>
      <c r="B12" s="6" t="str">
        <f>'Figure 2'!B2</f>
        <v>Development of electricity prices for household consumers, 2008-2023</v>
      </c>
    </row>
    <row r="13" spans="1:2" ht="17.25" customHeight="1">
      <c r="A13" s="6" t="s">
        <v>89</v>
      </c>
      <c r="B13" s="6" t="str">
        <f>'Figure 3'!C2</f>
        <v>Share of taxes and levies paid by household consumers for electricity, second half 2023</v>
      </c>
    </row>
    <row r="14" spans="1:2" ht="17.25" customHeight="1">
      <c r="A14" s="6" t="s">
        <v>90</v>
      </c>
      <c r="B14" s="6" t="str">
        <f>'Figure 4'!B2</f>
        <v>Change in electricity prices for household consumers compared with previous year, same semester, second half 2023</v>
      </c>
    </row>
    <row r="15" spans="1:2" ht="17.25" customHeight="1">
      <c r="A15" s="6" t="s">
        <v>152</v>
      </c>
      <c r="B15" s="6" t="str">
        <f>'Map 1'!B2</f>
        <v>Electricity prices for household consumers, second half 2023</v>
      </c>
    </row>
    <row r="16" spans="1:2" ht="17.25" customHeight="1">
      <c r="A16" s="6" t="s">
        <v>91</v>
      </c>
      <c r="B16" s="6" t="str">
        <f>'Figure 5'!B2</f>
        <v>Share of transmission and distribution costs paid by household consumers for electricity, 2023</v>
      </c>
    </row>
    <row r="17" spans="1:2" ht="17.25" customHeight="1">
      <c r="A17" s="6" t="s">
        <v>92</v>
      </c>
      <c r="B17" s="6" t="str">
        <f>'Figure 6'!B2</f>
        <v>Electricity prices for non-household consumers, first half 2023</v>
      </c>
    </row>
    <row r="18" spans="1:2" ht="17.25" customHeight="1">
      <c r="A18" s="6" t="s">
        <v>93</v>
      </c>
      <c r="B18" s="6" t="str">
        <f>'Figure 7'!B2</f>
        <v>Development of electricity prices for non-household consumers, EU, 2008-2023</v>
      </c>
    </row>
    <row r="19" spans="1:2" ht="17.25" customHeight="1">
      <c r="A19" s="6" t="s">
        <v>94</v>
      </c>
      <c r="B19" s="6" t="str">
        <f>'Figure 8'!B2</f>
        <v>Share of taxes and levies paid by non-household consumers for electricity, second half 2023</v>
      </c>
    </row>
    <row r="20" spans="1:2" ht="17.25" customHeight="1">
      <c r="A20" s="6" t="s">
        <v>151</v>
      </c>
      <c r="B20" s="6" t="str">
        <f>'Figure 9'!B2</f>
        <v>Change in electricity prices for non-household consumers compared with previous year, same semester, second half 2023</v>
      </c>
    </row>
    <row r="21" ht="17.25" customHeight="1"/>
    <row r="22" spans="1:6" ht="17.25" customHeight="1">
      <c r="A22" s="6" t="s">
        <v>70</v>
      </c>
      <c r="F22" s="15" t="s">
        <v>206</v>
      </c>
    </row>
    <row r="23" spans="1:6" ht="17.25" customHeight="1">
      <c r="A23" s="6" t="s">
        <v>71</v>
      </c>
      <c r="F23" s="15" t="s">
        <v>207</v>
      </c>
    </row>
    <row r="24" spans="1:6" ht="17.25" customHeight="1">
      <c r="A24" s="6" t="s">
        <v>209</v>
      </c>
      <c r="F24" s="15" t="s">
        <v>208</v>
      </c>
    </row>
    <row r="25" spans="1:9" ht="17.25" customHeight="1">
      <c r="A25" s="110" t="s">
        <v>210</v>
      </c>
      <c r="B25" s="110"/>
      <c r="C25" s="110"/>
      <c r="D25" s="110"/>
      <c r="E25" s="110"/>
      <c r="F25" s="110"/>
      <c r="G25" s="110"/>
      <c r="H25" s="110"/>
      <c r="I25" s="110"/>
    </row>
    <row r="26" spans="1:9" ht="17.25" customHeight="1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7.25" customHeight="1">
      <c r="A27" s="110"/>
      <c r="B27" s="110"/>
      <c r="C27" s="110"/>
      <c r="D27" s="110"/>
      <c r="E27" s="110"/>
      <c r="F27" s="110"/>
      <c r="G27" s="110"/>
      <c r="H27" s="110"/>
      <c r="I27" s="110"/>
    </row>
    <row r="28" ht="17.25" customHeight="1"/>
    <row r="29" spans="1:8" ht="17.25" customHeight="1">
      <c r="A29" s="13"/>
      <c r="B29" s="13"/>
      <c r="C29" s="14" t="s">
        <v>40</v>
      </c>
      <c r="D29" s="13" t="s">
        <v>160</v>
      </c>
      <c r="E29" s="13"/>
      <c r="F29" s="13"/>
      <c r="G29" s="13"/>
      <c r="H29" s="13"/>
    </row>
    <row r="30" ht="25.5" customHeight="1"/>
    <row r="31" ht="25.5" customHeight="1"/>
    <row r="32" ht="25.5" customHeight="1"/>
    <row r="33" s="6" customFormat="1" ht="25.5" customHeight="1"/>
    <row r="34" s="6" customFormat="1" ht="25.5" customHeight="1"/>
    <row r="35" s="6" customFormat="1" ht="25.5" customHeight="1"/>
    <row r="36" s="6" customFormat="1" ht="25.5" customHeight="1"/>
    <row r="37" s="6" customFormat="1" ht="25.5" customHeight="1"/>
    <row r="38" s="6" customFormat="1" ht="25.5" customHeight="1"/>
    <row r="39" s="6" customFormat="1" ht="25.5" customHeight="1"/>
    <row r="40" s="6" customFormat="1" ht="17.25" customHeight="1"/>
    <row r="41" s="6" customFormat="1" ht="17.25" customHeight="1"/>
    <row r="42" s="6" customFormat="1" ht="17.25" customHeight="1"/>
    <row r="43" s="6" customFormat="1" ht="17.25" customHeight="1"/>
    <row r="44" s="6" customFormat="1" ht="17.25" customHeight="1"/>
    <row r="45" s="6" customFormat="1" ht="17.25" customHeight="1"/>
    <row r="46" s="6" customFormat="1" ht="17.25" customHeight="1"/>
    <row r="47" s="6" customFormat="1" ht="17.25" customHeight="1"/>
    <row r="48" s="6" customFormat="1" ht="17.25" customHeight="1"/>
    <row r="49" s="6" customFormat="1" ht="17.25" customHeight="1"/>
    <row r="50" s="6" customFormat="1" ht="17.25" customHeight="1"/>
    <row r="51" s="6" customFormat="1" ht="17.25" customHeight="1"/>
    <row r="52" s="6" customFormat="1" ht="17.25" customHeight="1"/>
    <row r="53" s="6" customFormat="1" ht="17.25" customHeight="1"/>
    <row r="54" s="6" customFormat="1" ht="17.25" customHeight="1"/>
    <row r="55" s="6" customFormat="1" ht="17.25" customHeight="1"/>
    <row r="56" s="6" customFormat="1" ht="17.25" customHeight="1"/>
    <row r="57" s="6" customFormat="1" ht="17.25" customHeight="1"/>
    <row r="58" s="6" customFormat="1" ht="17.25" customHeight="1"/>
    <row r="59" s="6" customFormat="1" ht="17.25" customHeight="1"/>
    <row r="60" s="6" customFormat="1" ht="17.25" customHeight="1"/>
    <row r="61" s="6" customFormat="1" ht="17.25" customHeight="1"/>
    <row r="62" s="6" customFormat="1" ht="17.25" customHeight="1"/>
    <row r="63" s="6" customFormat="1" ht="17.25" customHeight="1"/>
    <row r="64" s="6" customFormat="1" ht="17.25" customHeight="1"/>
    <row r="65" s="6" customFormat="1" ht="17.25" customHeight="1"/>
    <row r="66" s="6" customFormat="1" ht="17.25" customHeight="1"/>
    <row r="67" s="6" customFormat="1" ht="17.25" customHeight="1"/>
    <row r="68" s="6" customFormat="1" ht="17.25" customHeight="1"/>
  </sheetData>
  <mergeCells count="1">
    <mergeCell ref="A25:I27"/>
  </mergeCells>
  <hyperlinks>
    <hyperlink ref="F22" r:id="rId1" display="https://ec.europa.eu/eurostat/databrowser/view/nrg_pc_204/default/table?lang=en"/>
    <hyperlink ref="F23" r:id="rId2" display="https://ec.europa.eu/eurostat/databrowser/view/nrg_pc_205/default/table?lang=en"/>
    <hyperlink ref="F24" r:id="rId3" display="https://ec.europa.eu/eurostat/databrowser/view/nrg_pc_206/default/table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5"/>
  <sheetViews>
    <sheetView workbookViewId="0" topLeftCell="A16">
      <selection activeCell="Q47" sqref="Q47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9.28125" style="20" customWidth="1"/>
    <col min="4" max="4" width="9.28125" style="20" customWidth="1"/>
    <col min="5" max="5" width="17.28125" style="20" customWidth="1"/>
    <col min="6" max="11" width="9.28125" style="20" customWidth="1"/>
    <col min="12" max="12" width="9.28125" style="70" customWidth="1"/>
    <col min="13" max="16384" width="9.28125" style="20" customWidth="1"/>
  </cols>
  <sheetData>
    <row r="1" spans="1:12" s="17" customFormat="1" ht="12" customHeight="1">
      <c r="A1" s="16" t="s">
        <v>82</v>
      </c>
      <c r="L1" s="70"/>
    </row>
    <row r="2" ht="12" customHeight="1">
      <c r="B2" s="19" t="s">
        <v>175</v>
      </c>
    </row>
    <row r="3" ht="12" customHeight="1">
      <c r="B3" s="20" t="s">
        <v>158</v>
      </c>
    </row>
    <row r="5" spans="2:11" ht="12" customHeight="1">
      <c r="B5" s="98" t="s">
        <v>0</v>
      </c>
      <c r="C5" s="74" t="s">
        <v>165</v>
      </c>
      <c r="D5" s="74" t="s">
        <v>38</v>
      </c>
      <c r="E5" s="74" t="s">
        <v>103</v>
      </c>
      <c r="F5" s="74" t="s">
        <v>83</v>
      </c>
      <c r="G5" s="74" t="s">
        <v>97</v>
      </c>
      <c r="H5" s="74" t="s">
        <v>98</v>
      </c>
      <c r="I5" s="104" t="s">
        <v>104</v>
      </c>
      <c r="J5" s="104" t="s">
        <v>105</v>
      </c>
      <c r="K5" s="17"/>
    </row>
    <row r="6" spans="1:12" ht="12" customHeight="1">
      <c r="A6" s="17">
        <v>1</v>
      </c>
      <c r="B6" s="98" t="s">
        <v>45</v>
      </c>
      <c r="C6" s="75">
        <v>0.0968</v>
      </c>
      <c r="D6" s="75">
        <v>0.0992</v>
      </c>
      <c r="E6" s="78">
        <v>0.0834</v>
      </c>
      <c r="F6" s="76">
        <v>0.0837</v>
      </c>
      <c r="G6" s="77">
        <v>90.15833333333332</v>
      </c>
      <c r="H6" s="77">
        <v>90.92</v>
      </c>
      <c r="I6" s="78">
        <v>0.0968</v>
      </c>
      <c r="J6" s="78">
        <v>0.0834</v>
      </c>
      <c r="K6" s="17">
        <v>15</v>
      </c>
      <c r="L6" s="105"/>
    </row>
    <row r="7" spans="1:12" ht="12" customHeight="1">
      <c r="A7" s="17">
        <v>3</v>
      </c>
      <c r="B7" s="98" t="s">
        <v>46</v>
      </c>
      <c r="C7" s="75">
        <v>0.1007</v>
      </c>
      <c r="D7" s="75">
        <v>0.1026</v>
      </c>
      <c r="E7" s="78">
        <v>0.086</v>
      </c>
      <c r="F7" s="76">
        <v>0.0853</v>
      </c>
      <c r="G7" s="77">
        <v>91.12500000000001</v>
      </c>
      <c r="H7" s="77">
        <v>91.81</v>
      </c>
      <c r="I7" s="78">
        <v>0.0978378778075608</v>
      </c>
      <c r="J7" s="78">
        <v>0.08429420463998524</v>
      </c>
      <c r="K7" s="17">
        <v>22</v>
      </c>
      <c r="L7" s="105"/>
    </row>
    <row r="8" spans="1:12" ht="12" customHeight="1">
      <c r="A8" s="17">
        <v>5</v>
      </c>
      <c r="B8" s="98" t="s">
        <v>47</v>
      </c>
      <c r="C8" s="75">
        <v>0.1047</v>
      </c>
      <c r="D8" s="75">
        <v>0.1089</v>
      </c>
      <c r="E8" s="78">
        <v>0.0895</v>
      </c>
      <c r="F8" s="76">
        <v>0.0913</v>
      </c>
      <c r="G8" s="77">
        <v>91.12333333333333</v>
      </c>
      <c r="H8" s="77">
        <v>91.46999999999998</v>
      </c>
      <c r="I8" s="78">
        <v>0.09783608836306498</v>
      </c>
      <c r="J8" s="78">
        <v>0.08429266290784733</v>
      </c>
      <c r="K8" s="17">
        <v>29</v>
      </c>
      <c r="L8" s="105"/>
    </row>
    <row r="9" spans="1:12" ht="12" customHeight="1">
      <c r="A9" s="17">
        <v>7</v>
      </c>
      <c r="B9" s="98" t="s">
        <v>48</v>
      </c>
      <c r="C9" s="75">
        <v>0.1011</v>
      </c>
      <c r="D9" s="75">
        <v>0.1038</v>
      </c>
      <c r="E9" s="78">
        <v>0.0873</v>
      </c>
      <c r="F9" s="76">
        <v>0.0878</v>
      </c>
      <c r="G9" s="77">
        <v>91.57333333333334</v>
      </c>
      <c r="H9" s="77">
        <v>91.83833333333332</v>
      </c>
      <c r="I9" s="78">
        <v>0.09831923837692949</v>
      </c>
      <c r="J9" s="78">
        <v>0.08470893058508182</v>
      </c>
      <c r="K9" s="17">
        <v>36</v>
      </c>
      <c r="L9" s="105"/>
    </row>
    <row r="10" spans="1:12" ht="12" customHeight="1">
      <c r="A10" s="17">
        <v>9</v>
      </c>
      <c r="B10" s="98" t="s">
        <v>49</v>
      </c>
      <c r="C10" s="75">
        <v>0.1035</v>
      </c>
      <c r="D10" s="75">
        <v>0.1062</v>
      </c>
      <c r="E10" s="78">
        <v>0.088</v>
      </c>
      <c r="F10" s="76">
        <v>0.088</v>
      </c>
      <c r="G10" s="77">
        <v>92.57000000000001</v>
      </c>
      <c r="H10" s="77">
        <v>92.70166666666667</v>
      </c>
      <c r="I10" s="78">
        <v>0.09938932618541456</v>
      </c>
      <c r="J10" s="78">
        <v>0.08563088640354934</v>
      </c>
      <c r="K10" s="17">
        <v>43</v>
      </c>
      <c r="L10" s="105"/>
    </row>
    <row r="11" spans="1:12" ht="12" customHeight="1">
      <c r="A11" s="17">
        <v>11</v>
      </c>
      <c r="B11" s="98" t="s">
        <v>50</v>
      </c>
      <c r="C11" s="75">
        <v>0.1042</v>
      </c>
      <c r="D11" s="75">
        <v>0.1068</v>
      </c>
      <c r="E11" s="78">
        <v>0.0895</v>
      </c>
      <c r="F11" s="76">
        <v>0.0896</v>
      </c>
      <c r="G11" s="77">
        <v>93.49833333333333</v>
      </c>
      <c r="H11" s="77">
        <v>93.56</v>
      </c>
      <c r="I11" s="78">
        <v>0.10038604676957207</v>
      </c>
      <c r="J11" s="78">
        <v>0.08648963120436272</v>
      </c>
      <c r="K11" s="17">
        <v>50</v>
      </c>
      <c r="L11" s="105"/>
    </row>
    <row r="12" spans="1:12" ht="12" customHeight="1">
      <c r="A12" s="17">
        <v>13</v>
      </c>
      <c r="B12" s="98" t="s">
        <v>51</v>
      </c>
      <c r="C12" s="75">
        <v>0.1106</v>
      </c>
      <c r="D12" s="75">
        <v>0.1142</v>
      </c>
      <c r="E12" s="78">
        <v>0.0925</v>
      </c>
      <c r="F12" s="76">
        <v>0.0927</v>
      </c>
      <c r="G12" s="77">
        <v>95.18166666666667</v>
      </c>
      <c r="H12" s="77">
        <v>95.13333333333333</v>
      </c>
      <c r="I12" s="78">
        <v>0.10219338571032445</v>
      </c>
      <c r="J12" s="78">
        <v>0.08804678066364731</v>
      </c>
      <c r="K12" s="17">
        <v>57</v>
      </c>
      <c r="L12" s="105"/>
    </row>
    <row r="13" spans="1:12" ht="12" customHeight="1">
      <c r="A13" s="17">
        <v>15</v>
      </c>
      <c r="B13" s="98" t="s">
        <v>52</v>
      </c>
      <c r="C13" s="75">
        <v>0.1113</v>
      </c>
      <c r="D13" s="75">
        <v>0.1161</v>
      </c>
      <c r="E13" s="78">
        <v>0.092</v>
      </c>
      <c r="F13" s="76">
        <v>0.0933</v>
      </c>
      <c r="G13" s="77">
        <v>96.195</v>
      </c>
      <c r="H13" s="77">
        <v>96.205</v>
      </c>
      <c r="I13" s="78">
        <v>0.10328136796376745</v>
      </c>
      <c r="J13" s="78">
        <v>0.08898415380349387</v>
      </c>
      <c r="K13" s="17">
        <v>64</v>
      </c>
      <c r="L13" s="105"/>
    </row>
    <row r="14" spans="1:12" ht="12" customHeight="1">
      <c r="A14" s="17">
        <v>17</v>
      </c>
      <c r="B14" s="98" t="s">
        <v>53</v>
      </c>
      <c r="C14" s="75">
        <v>0.1146</v>
      </c>
      <c r="D14" s="75">
        <v>0.1205</v>
      </c>
      <c r="E14" s="78">
        <v>0.0943</v>
      </c>
      <c r="F14" s="76">
        <v>0.0965</v>
      </c>
      <c r="G14" s="77">
        <v>97.73166666666667</v>
      </c>
      <c r="H14" s="77">
        <v>97.58166666666666</v>
      </c>
      <c r="I14" s="78">
        <v>0.10493123578888992</v>
      </c>
      <c r="J14" s="78">
        <v>0.09040563083464279</v>
      </c>
      <c r="K14" s="17">
        <v>71</v>
      </c>
      <c r="L14" s="105"/>
    </row>
    <row r="15" spans="1:12" ht="12" customHeight="1">
      <c r="A15" s="17">
        <v>19</v>
      </c>
      <c r="B15" s="98" t="s">
        <v>54</v>
      </c>
      <c r="C15" s="75">
        <v>0.1144</v>
      </c>
      <c r="D15" s="75">
        <v>0.1201</v>
      </c>
      <c r="E15" s="78">
        <v>0.0916</v>
      </c>
      <c r="F15" s="76">
        <v>0.0932</v>
      </c>
      <c r="G15" s="77">
        <v>98.65333333333332</v>
      </c>
      <c r="H15" s="77">
        <v>98.53666666666665</v>
      </c>
      <c r="I15" s="78">
        <v>0.10592079859506423</v>
      </c>
      <c r="J15" s="78">
        <v>0.09125820870690453</v>
      </c>
      <c r="K15" s="17">
        <v>78</v>
      </c>
      <c r="L15" s="105"/>
    </row>
    <row r="16" spans="1:12" ht="12" customHeight="1">
      <c r="A16" s="17">
        <v>21</v>
      </c>
      <c r="B16" s="98" t="s">
        <v>55</v>
      </c>
      <c r="C16" s="75">
        <v>0.119</v>
      </c>
      <c r="D16" s="75">
        <v>0.1254</v>
      </c>
      <c r="E16" s="78">
        <v>0.092</v>
      </c>
      <c r="F16" s="76">
        <v>0.0933</v>
      </c>
      <c r="G16" s="77">
        <v>99.31500000000001</v>
      </c>
      <c r="H16" s="77">
        <v>99.17166666666667</v>
      </c>
      <c r="I16" s="78">
        <v>0.10663120805989465</v>
      </c>
      <c r="J16" s="78">
        <v>0.09187027636565305</v>
      </c>
      <c r="K16" s="17">
        <v>85</v>
      </c>
      <c r="L16" s="105"/>
    </row>
    <row r="17" spans="1:12" ht="12" customHeight="1">
      <c r="A17" s="17">
        <v>23</v>
      </c>
      <c r="B17" s="98" t="s">
        <v>56</v>
      </c>
      <c r="C17" s="75">
        <v>0.117</v>
      </c>
      <c r="D17" s="75">
        <v>0.124</v>
      </c>
      <c r="E17" s="78">
        <v>0.09</v>
      </c>
      <c r="F17" s="76">
        <v>0.092</v>
      </c>
      <c r="G17" s="77">
        <v>99.67166666666667</v>
      </c>
      <c r="H17" s="77">
        <v>99.59166666666668</v>
      </c>
      <c r="I17" s="78">
        <v>0.10701414918199464</v>
      </c>
      <c r="J17" s="78">
        <v>0.09220020704316483</v>
      </c>
      <c r="K17" s="17">
        <v>92</v>
      </c>
      <c r="L17" s="105"/>
    </row>
    <row r="18" spans="1:12" ht="12" customHeight="1">
      <c r="A18" s="17">
        <v>25</v>
      </c>
      <c r="B18" s="98" t="s">
        <v>57</v>
      </c>
      <c r="C18" s="75">
        <v>0.1215</v>
      </c>
      <c r="D18" s="75">
        <v>0.1308</v>
      </c>
      <c r="E18" s="78">
        <v>0.0886</v>
      </c>
      <c r="F18" s="76">
        <v>0.0916</v>
      </c>
      <c r="G18" s="77">
        <v>99.875</v>
      </c>
      <c r="H18" s="77">
        <v>99.76666666666667</v>
      </c>
      <c r="I18" s="78">
        <v>0.10723246141048157</v>
      </c>
      <c r="J18" s="78">
        <v>0.0923882983639893</v>
      </c>
      <c r="K18" s="17">
        <v>99</v>
      </c>
      <c r="L18" s="105"/>
    </row>
    <row r="19" spans="1:12" ht="12" customHeight="1">
      <c r="A19" s="17">
        <v>27</v>
      </c>
      <c r="B19" s="98" t="s">
        <v>58</v>
      </c>
      <c r="C19" s="75">
        <v>0.1181</v>
      </c>
      <c r="D19" s="75">
        <v>0.127</v>
      </c>
      <c r="E19" s="78">
        <v>0.0855</v>
      </c>
      <c r="F19" s="76">
        <v>0.088</v>
      </c>
      <c r="G19" s="77">
        <v>99.90166666666666</v>
      </c>
      <c r="H19" s="77">
        <v>99.84833333333334</v>
      </c>
      <c r="I19" s="78">
        <v>0.10726109252241427</v>
      </c>
      <c r="J19" s="78">
        <v>0.09241296607819578</v>
      </c>
      <c r="K19" s="17">
        <v>106</v>
      </c>
      <c r="L19" s="105"/>
    </row>
    <row r="20" spans="1:12" ht="12" customHeight="1">
      <c r="A20" s="17">
        <v>29</v>
      </c>
      <c r="B20" s="98" t="s">
        <v>59</v>
      </c>
      <c r="C20" s="75">
        <v>0.1172</v>
      </c>
      <c r="D20" s="75">
        <v>0.1261</v>
      </c>
      <c r="E20" s="78">
        <v>0.0842</v>
      </c>
      <c r="F20" s="76">
        <v>0.0868</v>
      </c>
      <c r="G20" s="77">
        <v>99.875</v>
      </c>
      <c r="H20" s="77">
        <v>99.82499999999999</v>
      </c>
      <c r="I20" s="78">
        <v>0.10723246141048157</v>
      </c>
      <c r="J20" s="78">
        <v>0.0923882983639893</v>
      </c>
      <c r="K20" s="17">
        <v>113</v>
      </c>
      <c r="L20" s="105"/>
    </row>
    <row r="21" spans="1:12" ht="12" customHeight="1">
      <c r="A21" s="17">
        <v>31</v>
      </c>
      <c r="B21" s="98" t="s">
        <v>60</v>
      </c>
      <c r="C21" s="75">
        <v>0.1144</v>
      </c>
      <c r="D21" s="75">
        <v>0.1229</v>
      </c>
      <c r="E21" s="78">
        <v>0.0823</v>
      </c>
      <c r="F21" s="76">
        <v>0.0846</v>
      </c>
      <c r="G21" s="77">
        <v>100.125</v>
      </c>
      <c r="H21" s="77">
        <v>100.17333333333333</v>
      </c>
      <c r="I21" s="78">
        <v>0.10750087808485073</v>
      </c>
      <c r="J21" s="78">
        <v>0.09261955818467513</v>
      </c>
      <c r="K21" s="17">
        <v>120</v>
      </c>
      <c r="L21" s="105"/>
    </row>
    <row r="22" spans="1:12" ht="12" customHeight="1">
      <c r="A22" s="17">
        <v>33</v>
      </c>
      <c r="B22" s="98" t="s">
        <v>61</v>
      </c>
      <c r="C22" s="75">
        <v>0.1131</v>
      </c>
      <c r="D22" s="75">
        <v>0.1217</v>
      </c>
      <c r="E22" s="78">
        <v>0.0793</v>
      </c>
      <c r="F22" s="76">
        <v>0.0813</v>
      </c>
      <c r="G22" s="77">
        <v>99.78666666666668</v>
      </c>
      <c r="H22" s="77">
        <v>99.79666666666667</v>
      </c>
      <c r="I22" s="78">
        <v>0.10713762085220448</v>
      </c>
      <c r="J22" s="78">
        <v>0.09230658656068032</v>
      </c>
      <c r="K22" s="17">
        <v>127</v>
      </c>
      <c r="L22" s="105"/>
    </row>
    <row r="23" spans="1:12" ht="12" customHeight="1">
      <c r="A23" s="17">
        <v>35</v>
      </c>
      <c r="B23" s="98" t="s">
        <v>34</v>
      </c>
      <c r="C23" s="75">
        <v>0.1113</v>
      </c>
      <c r="D23" s="75">
        <v>0.1195</v>
      </c>
      <c r="E23" s="78">
        <v>0.0783</v>
      </c>
      <c r="F23" s="76">
        <v>0.08</v>
      </c>
      <c r="G23" s="77">
        <v>100.57333333333332</v>
      </c>
      <c r="H23" s="77">
        <v>100.67166666666667</v>
      </c>
      <c r="I23" s="78">
        <v>0.10798223865421942</v>
      </c>
      <c r="J23" s="78">
        <v>0.09303428412977172</v>
      </c>
      <c r="K23" s="17">
        <v>134</v>
      </c>
      <c r="L23" s="105"/>
    </row>
    <row r="24" spans="1:12" ht="12" customHeight="1">
      <c r="A24" s="17">
        <v>37</v>
      </c>
      <c r="B24" s="98" t="s">
        <v>35</v>
      </c>
      <c r="C24" s="75">
        <v>0.1132</v>
      </c>
      <c r="D24" s="75">
        <v>0.1223</v>
      </c>
      <c r="E24" s="78">
        <v>0.0767</v>
      </c>
      <c r="F24" s="76">
        <v>0.0792</v>
      </c>
      <c r="G24" s="77">
        <v>101.395</v>
      </c>
      <c r="H24" s="77">
        <v>101.42333333333335</v>
      </c>
      <c r="I24" s="78">
        <v>0.10886443479064609</v>
      </c>
      <c r="J24" s="78">
        <v>0.09379435807375915</v>
      </c>
      <c r="K24" s="17">
        <v>141</v>
      </c>
      <c r="L24" s="105"/>
    </row>
    <row r="25" spans="1:12" ht="12" customHeight="1">
      <c r="A25" s="17">
        <v>39</v>
      </c>
      <c r="B25" s="98" t="s">
        <v>36</v>
      </c>
      <c r="C25" s="75">
        <v>0.1117</v>
      </c>
      <c r="D25" s="75">
        <v>0.1203</v>
      </c>
      <c r="E25" s="78">
        <v>0.0755</v>
      </c>
      <c r="F25" s="76">
        <v>0.0777</v>
      </c>
      <c r="G25" s="77">
        <v>102.09000000000002</v>
      </c>
      <c r="H25" s="77">
        <v>102.12833333333333</v>
      </c>
      <c r="I25" s="78">
        <v>0.10961063314539239</v>
      </c>
      <c r="J25" s="78">
        <v>0.09443726037526577</v>
      </c>
      <c r="K25" s="17">
        <v>148</v>
      </c>
      <c r="L25" s="105"/>
    </row>
    <row r="26" spans="1:12" ht="12" customHeight="1">
      <c r="A26" s="17">
        <v>41</v>
      </c>
      <c r="B26" s="98" t="s">
        <v>72</v>
      </c>
      <c r="C26" s="75">
        <v>0.1129</v>
      </c>
      <c r="D26" s="75">
        <v>0.1213</v>
      </c>
      <c r="E26" s="78">
        <v>0.0779</v>
      </c>
      <c r="F26" s="76">
        <v>0.0805</v>
      </c>
      <c r="G26" s="77">
        <v>102.96999999999998</v>
      </c>
      <c r="H26" s="77">
        <v>102.93833333333333</v>
      </c>
      <c r="I26" s="78">
        <v>0.11055545983917182</v>
      </c>
      <c r="J26" s="78">
        <v>0.09525129494407987</v>
      </c>
      <c r="K26" s="17">
        <v>155</v>
      </c>
      <c r="L26" s="105"/>
    </row>
    <row r="27" spans="1:12" ht="12" customHeight="1">
      <c r="A27" s="17">
        <v>43</v>
      </c>
      <c r="B27" s="98" t="s">
        <v>81</v>
      </c>
      <c r="C27" s="75">
        <v>0.1128</v>
      </c>
      <c r="D27" s="75">
        <v>0.1208</v>
      </c>
      <c r="E27" s="78">
        <v>0.0782</v>
      </c>
      <c r="F27" s="76">
        <v>0.0804</v>
      </c>
      <c r="G27" s="77">
        <v>104.165</v>
      </c>
      <c r="H27" s="77">
        <v>104.185</v>
      </c>
      <c r="I27" s="78">
        <v>0.11183849154265646</v>
      </c>
      <c r="J27" s="78">
        <v>0.09635671688695815</v>
      </c>
      <c r="K27" s="17">
        <v>162</v>
      </c>
      <c r="L27" s="105"/>
    </row>
    <row r="28" spans="1:12" ht="12" customHeight="1">
      <c r="A28" s="17">
        <v>45</v>
      </c>
      <c r="B28" s="98" t="s">
        <v>84</v>
      </c>
      <c r="C28" s="75">
        <v>0.1215</v>
      </c>
      <c r="D28" s="75">
        <v>0.1299</v>
      </c>
      <c r="E28" s="78">
        <v>0.0842</v>
      </c>
      <c r="F28" s="76">
        <v>0.0861</v>
      </c>
      <c r="G28" s="77">
        <v>104.59333333333332</v>
      </c>
      <c r="H28" s="77">
        <v>104.395</v>
      </c>
      <c r="I28" s="78">
        <v>0.11229837877807561</v>
      </c>
      <c r="J28" s="78">
        <v>0.09675294204639986</v>
      </c>
      <c r="K28" s="17">
        <v>169</v>
      </c>
      <c r="L28" s="105"/>
    </row>
    <row r="29" spans="1:12" ht="12" customHeight="1">
      <c r="A29" s="17">
        <v>47</v>
      </c>
      <c r="B29" s="98" t="s">
        <v>85</v>
      </c>
      <c r="C29" s="75">
        <v>0.119</v>
      </c>
      <c r="D29" s="75">
        <v>0.1286</v>
      </c>
      <c r="E29" s="78">
        <v>0.0779</v>
      </c>
      <c r="F29" s="76">
        <v>0.0799</v>
      </c>
      <c r="G29" s="77">
        <v>105.47833333333334</v>
      </c>
      <c r="H29" s="77">
        <v>105.205</v>
      </c>
      <c r="I29" s="78">
        <v>0.11324857380534246</v>
      </c>
      <c r="J29" s="78">
        <v>0.09757160181162772</v>
      </c>
      <c r="K29" s="17">
        <v>176</v>
      </c>
      <c r="L29" s="105"/>
    </row>
    <row r="30" spans="1:12" ht="12" customHeight="1">
      <c r="A30" s="17">
        <v>49</v>
      </c>
      <c r="B30" s="98" t="s">
        <v>101</v>
      </c>
      <c r="C30" s="75">
        <v>0.1253</v>
      </c>
      <c r="D30" s="75">
        <v>0.1348</v>
      </c>
      <c r="E30" s="78">
        <v>0.0817</v>
      </c>
      <c r="F30" s="76">
        <v>0.0835</v>
      </c>
      <c r="G30" s="77">
        <v>105.68333333333332</v>
      </c>
      <c r="H30" s="77">
        <v>105.085</v>
      </c>
      <c r="I30" s="78">
        <v>0.11346867547832516</v>
      </c>
      <c r="J30" s="78">
        <v>0.09776123486459008</v>
      </c>
      <c r="L30" s="105"/>
    </row>
    <row r="31" spans="1:12" ht="12" customHeight="1">
      <c r="A31" s="17">
        <v>51</v>
      </c>
      <c r="B31" s="98" t="s">
        <v>145</v>
      </c>
      <c r="C31" s="75">
        <v>0.1251</v>
      </c>
      <c r="D31" s="75">
        <v>0.135</v>
      </c>
      <c r="E31" s="78">
        <v>0.0819</v>
      </c>
      <c r="F31" s="76">
        <v>0.0842</v>
      </c>
      <c r="G31" s="77">
        <v>105.83333333333333</v>
      </c>
      <c r="H31" s="77">
        <v>105.04333333333331</v>
      </c>
      <c r="I31" s="78">
        <v>0.11362972548294667</v>
      </c>
      <c r="J31" s="78">
        <v>0.09789999075700159</v>
      </c>
      <c r="L31" s="105"/>
    </row>
    <row r="32" spans="1:12" ht="12" customHeight="1">
      <c r="A32" s="17">
        <v>53</v>
      </c>
      <c r="B32" s="98" t="s">
        <v>149</v>
      </c>
      <c r="C32" s="75">
        <v>0.1285</v>
      </c>
      <c r="D32" s="75">
        <v>0.1381</v>
      </c>
      <c r="E32" s="78">
        <v>0.0859</v>
      </c>
      <c r="F32" s="76">
        <v>0.0888</v>
      </c>
      <c r="G32" s="81">
        <v>107.565</v>
      </c>
      <c r="H32" s="81">
        <v>106.60833333333333</v>
      </c>
      <c r="I32" s="82">
        <v>0.1154889583140771</v>
      </c>
      <c r="J32" s="82">
        <v>0.09950185044828544</v>
      </c>
      <c r="L32" s="105"/>
    </row>
    <row r="33" spans="1:12" ht="12" customHeight="1">
      <c r="A33" s="17">
        <v>55</v>
      </c>
      <c r="B33" s="98" t="s">
        <v>153</v>
      </c>
      <c r="C33" s="75">
        <v>0.1442</v>
      </c>
      <c r="D33" s="75">
        <v>0.1536</v>
      </c>
      <c r="E33" s="78">
        <v>0.1031</v>
      </c>
      <c r="F33" s="76">
        <v>0.1061</v>
      </c>
      <c r="G33" s="81">
        <v>110.08166666666669</v>
      </c>
      <c r="H33" s="81">
        <v>108.95833333333333</v>
      </c>
      <c r="I33" s="82">
        <v>0.11819101950272672</v>
      </c>
      <c r="J33" s="82">
        <v>0.10182986597652283</v>
      </c>
      <c r="L33" s="105"/>
    </row>
    <row r="34" spans="1:12" ht="12" customHeight="1">
      <c r="A34" s="17">
        <v>57</v>
      </c>
      <c r="B34" s="98" t="s">
        <v>157</v>
      </c>
      <c r="C34" s="75">
        <v>0.1833</v>
      </c>
      <c r="D34" s="75">
        <v>0.1912</v>
      </c>
      <c r="E34" s="78">
        <v>0.1604</v>
      </c>
      <c r="F34" s="76">
        <v>0.1671</v>
      </c>
      <c r="G34" s="83">
        <v>115.84333333333332</v>
      </c>
      <c r="H34" s="83">
        <v>114.18166666666666</v>
      </c>
      <c r="I34" s="82">
        <v>0.12437712912468804</v>
      </c>
      <c r="J34" s="82">
        <v>0.10715963397726223</v>
      </c>
      <c r="L34" s="105"/>
    </row>
    <row r="35" spans="2:12" ht="12" customHeight="1">
      <c r="B35" s="98" t="s">
        <v>161</v>
      </c>
      <c r="C35" s="75">
        <v>0.2104</v>
      </c>
      <c r="D35" s="75">
        <v>0.2148</v>
      </c>
      <c r="E35" s="78">
        <v>0.1986</v>
      </c>
      <c r="F35" s="76">
        <v>0.2037</v>
      </c>
      <c r="G35" s="83">
        <v>121.80166666666666</v>
      </c>
      <c r="H35" s="83">
        <v>119.47166666666668</v>
      </c>
      <c r="I35" s="82">
        <v>0.13077439319715317</v>
      </c>
      <c r="J35" s="82">
        <v>0.11267132637027454</v>
      </c>
      <c r="K35" s="106"/>
      <c r="L35" s="105"/>
    </row>
    <row r="36" spans="2:12" ht="12" customHeight="1">
      <c r="B36" s="98" t="s">
        <v>169</v>
      </c>
      <c r="C36" s="75">
        <v>0.2151</v>
      </c>
      <c r="D36" s="75">
        <v>0.2232</v>
      </c>
      <c r="E36" s="78">
        <v>0.1936</v>
      </c>
      <c r="F36" s="76">
        <v>0.2032</v>
      </c>
      <c r="G36" s="83">
        <v>125.44666666666667</v>
      </c>
      <c r="H36" s="83">
        <v>122.27666666666666</v>
      </c>
      <c r="I36" s="82">
        <v>0.1346879083094556</v>
      </c>
      <c r="J36" s="82">
        <v>0.11604309455587396</v>
      </c>
      <c r="L36" s="105"/>
    </row>
    <row r="37" spans="2:12" ht="12" customHeight="1">
      <c r="B37" s="98" t="s">
        <v>168</v>
      </c>
      <c r="C37" s="75">
        <v>0.2008</v>
      </c>
      <c r="D37" s="75">
        <v>0.2088</v>
      </c>
      <c r="E37" s="78">
        <v>0.1771</v>
      </c>
      <c r="F37" s="76">
        <v>0.1862</v>
      </c>
      <c r="G37" s="83">
        <v>127.30499999999999</v>
      </c>
      <c r="H37" s="83">
        <v>124.05333333333333</v>
      </c>
      <c r="I37" s="82">
        <v>0.13668313892226638</v>
      </c>
      <c r="J37" s="82">
        <v>0.11776212588963862</v>
      </c>
      <c r="L37" s="105"/>
    </row>
    <row r="39" ht="12" customHeight="1">
      <c r="C39" s="107"/>
    </row>
    <row r="50" ht="12" customHeight="1">
      <c r="M50" s="118" t="s">
        <v>215</v>
      </c>
    </row>
    <row r="55" ht="12" customHeight="1">
      <c r="M55" s="73" t="s">
        <v>215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0"/>
  <sheetViews>
    <sheetView tabSelected="1" workbookViewId="0" topLeftCell="A13">
      <selection activeCell="C43" sqref="C43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5.28125" style="20" customWidth="1"/>
    <col min="4" max="4" width="13.57421875" style="20" customWidth="1"/>
    <col min="5" max="16384" width="9.28125" style="20" customWidth="1"/>
  </cols>
  <sheetData>
    <row r="1" spans="1:3" s="17" customFormat="1" ht="12" customHeight="1">
      <c r="A1" s="17" t="s">
        <v>80</v>
      </c>
      <c r="C1" s="17">
        <v>57</v>
      </c>
    </row>
    <row r="2" ht="12" customHeight="1">
      <c r="B2" s="19" t="s">
        <v>176</v>
      </c>
    </row>
    <row r="3" ht="12" customHeight="1">
      <c r="B3" s="1" t="s">
        <v>69</v>
      </c>
    </row>
    <row r="5" spans="2:5" ht="12" customHeight="1">
      <c r="B5" s="65" t="s">
        <v>0</v>
      </c>
      <c r="C5" s="65" t="s">
        <v>62</v>
      </c>
      <c r="D5" s="65" t="s">
        <v>66</v>
      </c>
      <c r="E5" s="20" t="s">
        <v>68</v>
      </c>
    </row>
    <row r="6" spans="1:5" ht="12" customHeight="1">
      <c r="A6" s="17">
        <v>1</v>
      </c>
      <c r="B6" s="65" t="s">
        <v>150</v>
      </c>
      <c r="C6" s="66">
        <v>0.2008</v>
      </c>
      <c r="D6" s="66">
        <v>0.1771</v>
      </c>
      <c r="E6" s="84">
        <v>11.802788844621514</v>
      </c>
    </row>
    <row r="7" spans="1:5" ht="12" customHeight="1">
      <c r="A7" s="17">
        <v>2</v>
      </c>
      <c r="B7" s="65" t="s">
        <v>38</v>
      </c>
      <c r="C7" s="66">
        <v>0.2088</v>
      </c>
      <c r="D7" s="66">
        <v>0.1862</v>
      </c>
      <c r="E7" s="84">
        <v>10.823754789272034</v>
      </c>
    </row>
    <row r="8" spans="2:5" ht="12" customHeight="1">
      <c r="B8" s="65"/>
      <c r="C8" s="66"/>
      <c r="D8" s="66"/>
      <c r="E8" s="84"/>
    </row>
    <row r="9" spans="1:5" ht="12" customHeight="1">
      <c r="A9" s="17">
        <v>6</v>
      </c>
      <c r="B9" s="65" t="s">
        <v>19</v>
      </c>
      <c r="C9" s="66">
        <v>0.2119</v>
      </c>
      <c r="D9" s="66">
        <v>0.138</v>
      </c>
      <c r="E9" s="84">
        <v>34.87494100991033</v>
      </c>
    </row>
    <row r="10" spans="1:5" ht="12" customHeight="1">
      <c r="A10" s="17">
        <v>8</v>
      </c>
      <c r="B10" s="65" t="s">
        <v>11</v>
      </c>
      <c r="C10" s="66">
        <v>0.2759</v>
      </c>
      <c r="D10" s="66">
        <v>0.1986</v>
      </c>
      <c r="E10" s="84">
        <v>28.01739760782892</v>
      </c>
    </row>
    <row r="11" spans="1:5" ht="12" customHeight="1">
      <c r="A11" s="17">
        <v>17</v>
      </c>
      <c r="B11" s="65" t="s">
        <v>10</v>
      </c>
      <c r="C11" s="66">
        <v>0.2284</v>
      </c>
      <c r="D11" s="66">
        <v>0.1771</v>
      </c>
      <c r="E11" s="84">
        <v>22.460595446584932</v>
      </c>
    </row>
    <row r="12" spans="1:5" ht="12" customHeight="1">
      <c r="A12" s="17">
        <v>23</v>
      </c>
      <c r="B12" s="65" t="s">
        <v>1</v>
      </c>
      <c r="C12" s="66">
        <v>0.2164</v>
      </c>
      <c r="D12" s="66">
        <v>0.176</v>
      </c>
      <c r="E12" s="84">
        <v>18.669131238447328</v>
      </c>
    </row>
    <row r="13" spans="1:5" ht="12" customHeight="1">
      <c r="A13" s="17">
        <v>24</v>
      </c>
      <c r="B13" s="65" t="s">
        <v>17</v>
      </c>
      <c r="C13" s="66">
        <v>0.2213</v>
      </c>
      <c r="D13" s="66">
        <v>0.1823</v>
      </c>
      <c r="E13" s="84">
        <v>17.623136014460012</v>
      </c>
    </row>
    <row r="14" spans="1:5" ht="12" customHeight="1">
      <c r="A14" s="17">
        <v>21</v>
      </c>
      <c r="B14" s="65" t="s">
        <v>23</v>
      </c>
      <c r="C14" s="66">
        <v>0.233</v>
      </c>
      <c r="D14" s="66">
        <v>0.1928</v>
      </c>
      <c r="E14" s="84">
        <v>17.253218884120177</v>
      </c>
    </row>
    <row r="15" spans="1:5" ht="12" customHeight="1">
      <c r="A15" s="17">
        <v>19</v>
      </c>
      <c r="B15" s="65" t="s">
        <v>6</v>
      </c>
      <c r="C15" s="66">
        <v>0.1832</v>
      </c>
      <c r="D15" s="66">
        <v>0.1546</v>
      </c>
      <c r="E15" s="84">
        <v>15.6113537117904</v>
      </c>
    </row>
    <row r="16" spans="1:5" ht="12" customHeight="1">
      <c r="A16" s="17">
        <v>26</v>
      </c>
      <c r="B16" s="65" t="s">
        <v>67</v>
      </c>
      <c r="C16" s="66">
        <v>0.2175</v>
      </c>
      <c r="D16" s="66">
        <v>0.189</v>
      </c>
      <c r="E16" s="84">
        <v>13.103448275862068</v>
      </c>
    </row>
    <row r="17" spans="1:5" ht="12" customHeight="1">
      <c r="A17" s="17">
        <v>25</v>
      </c>
      <c r="B17" s="65" t="s">
        <v>21</v>
      </c>
      <c r="C17" s="66">
        <v>0.1718</v>
      </c>
      <c r="D17" s="66">
        <v>0.156</v>
      </c>
      <c r="E17" s="84">
        <v>9.196740395809085</v>
      </c>
    </row>
    <row r="18" spans="1:5" ht="12" customHeight="1">
      <c r="A18" s="17">
        <v>29</v>
      </c>
      <c r="B18" s="65" t="s">
        <v>4</v>
      </c>
      <c r="C18" s="66">
        <v>0.157</v>
      </c>
      <c r="D18" s="66">
        <v>0.1447</v>
      </c>
      <c r="E18" s="84">
        <v>7.834394904458601</v>
      </c>
    </row>
    <row r="19" spans="1:5" ht="12" customHeight="1">
      <c r="A19" s="17">
        <v>3</v>
      </c>
      <c r="B19" s="65" t="s">
        <v>22</v>
      </c>
      <c r="C19" s="66">
        <v>0.2047</v>
      </c>
      <c r="D19" s="66">
        <v>0.1893</v>
      </c>
      <c r="E19" s="84">
        <v>7.523204689789935</v>
      </c>
    </row>
    <row r="20" spans="1:5" ht="12" customHeight="1">
      <c r="A20" s="17">
        <v>12</v>
      </c>
      <c r="B20" s="65" t="s">
        <v>9</v>
      </c>
      <c r="C20" s="66">
        <v>0.2332</v>
      </c>
      <c r="D20" s="66">
        <v>0.2187</v>
      </c>
      <c r="E20" s="84">
        <v>6.21783876500857</v>
      </c>
    </row>
    <row r="21" spans="1:5" ht="12" customHeight="1">
      <c r="A21" s="17">
        <v>20</v>
      </c>
      <c r="B21" s="65" t="s">
        <v>7</v>
      </c>
      <c r="C21" s="66">
        <v>0.1536</v>
      </c>
      <c r="D21" s="66">
        <v>0.147</v>
      </c>
      <c r="E21" s="84">
        <v>4.296874999999997</v>
      </c>
    </row>
    <row r="22" spans="1:5" ht="12" customHeight="1">
      <c r="A22" s="17">
        <v>15</v>
      </c>
      <c r="B22" s="65" t="s">
        <v>15</v>
      </c>
      <c r="C22" s="66">
        <v>0.2695</v>
      </c>
      <c r="D22" s="66">
        <v>0.2608</v>
      </c>
      <c r="E22" s="84">
        <v>3.228200371057529</v>
      </c>
    </row>
    <row r="23" spans="1:5" ht="12" customHeight="1">
      <c r="A23" s="17">
        <v>5</v>
      </c>
      <c r="B23" s="65" t="s">
        <v>18</v>
      </c>
      <c r="C23" s="66">
        <v>0.2471</v>
      </c>
      <c r="D23" s="66">
        <v>0.2431</v>
      </c>
      <c r="E23" s="84">
        <v>1.6187778227438188</v>
      </c>
    </row>
    <row r="24" spans="1:5" ht="12" customHeight="1">
      <c r="A24" s="17">
        <v>13</v>
      </c>
      <c r="B24" s="65" t="s">
        <v>8</v>
      </c>
      <c r="C24" s="66">
        <v>0.2133</v>
      </c>
      <c r="D24" s="66">
        <v>0.2107</v>
      </c>
      <c r="E24" s="84">
        <v>1.2189404594467845</v>
      </c>
    </row>
    <row r="25" spans="1:5" ht="12" customHeight="1">
      <c r="A25" s="17">
        <v>27</v>
      </c>
      <c r="B25" s="65" t="s">
        <v>3</v>
      </c>
      <c r="C25" s="66">
        <v>0.117</v>
      </c>
      <c r="D25" s="66">
        <v>0.1157</v>
      </c>
      <c r="E25" s="84">
        <v>1.1111111111111192</v>
      </c>
    </row>
    <row r="26" spans="1:5" ht="12" customHeight="1">
      <c r="A26" s="17">
        <v>18</v>
      </c>
      <c r="B26" s="65" t="s">
        <v>16</v>
      </c>
      <c r="C26" s="66">
        <v>0.1351</v>
      </c>
      <c r="D26" s="66">
        <v>0.1336</v>
      </c>
      <c r="E26" s="84">
        <v>1.1102886750555154</v>
      </c>
    </row>
    <row r="27" spans="1:5" ht="12" customHeight="1">
      <c r="A27" s="17">
        <v>9</v>
      </c>
      <c r="B27" s="65" t="s">
        <v>12</v>
      </c>
      <c r="C27" s="66">
        <v>0.1508</v>
      </c>
      <c r="D27" s="66">
        <v>0.1495</v>
      </c>
      <c r="E27" s="84">
        <v>0.8620689655172386</v>
      </c>
    </row>
    <row r="28" spans="1:5" ht="12" customHeight="1">
      <c r="A28" s="17">
        <v>7</v>
      </c>
      <c r="B28" s="65" t="s">
        <v>24</v>
      </c>
      <c r="C28" s="66">
        <v>0.0885</v>
      </c>
      <c r="D28" s="66">
        <v>0.0879</v>
      </c>
      <c r="E28" s="84">
        <v>0.6779661016949033</v>
      </c>
    </row>
    <row r="29" spans="1:5" ht="12" customHeight="1">
      <c r="A29" s="17">
        <v>10</v>
      </c>
      <c r="B29" s="65" t="s">
        <v>73</v>
      </c>
      <c r="C29" s="66">
        <v>0.1798</v>
      </c>
      <c r="D29" s="66">
        <v>0.1786</v>
      </c>
      <c r="E29" s="84">
        <v>0.6674082313681752</v>
      </c>
    </row>
    <row r="30" spans="1:5" ht="12" customHeight="1">
      <c r="A30" s="17">
        <v>4</v>
      </c>
      <c r="B30" s="65" t="s">
        <v>25</v>
      </c>
      <c r="C30" s="66">
        <v>0.0901</v>
      </c>
      <c r="D30" s="66">
        <v>0.0896</v>
      </c>
      <c r="E30" s="84">
        <v>0.5549389567147619</v>
      </c>
    </row>
    <row r="31" spans="1:5" ht="12" customHeight="1">
      <c r="A31" s="17">
        <v>11</v>
      </c>
      <c r="B31" s="65" t="s">
        <v>14</v>
      </c>
      <c r="C31" s="66">
        <v>0.2342</v>
      </c>
      <c r="D31" s="66">
        <v>0.2332</v>
      </c>
      <c r="E31" s="84">
        <v>0.42698548249359564</v>
      </c>
    </row>
    <row r="32" spans="1:5" ht="12" customHeight="1">
      <c r="A32" s="17">
        <v>14</v>
      </c>
      <c r="B32" s="65" t="s">
        <v>2</v>
      </c>
      <c r="C32" s="66">
        <v>0.1362</v>
      </c>
      <c r="D32" s="66">
        <v>0.1358</v>
      </c>
      <c r="E32" s="84">
        <v>0.2936857562408104</v>
      </c>
    </row>
    <row r="33" spans="2:5" ht="12" customHeight="1">
      <c r="B33" s="65" t="s">
        <v>13</v>
      </c>
      <c r="C33" s="66">
        <v>0.1619</v>
      </c>
      <c r="D33" s="66">
        <v>0.1688</v>
      </c>
      <c r="E33" s="84">
        <v>-4.261890055589881</v>
      </c>
    </row>
    <row r="34" spans="1:5" ht="12" customHeight="1">
      <c r="A34" s="17">
        <v>22</v>
      </c>
      <c r="B34" s="65" t="s">
        <v>5</v>
      </c>
      <c r="C34" s="66">
        <v>0.2579</v>
      </c>
      <c r="D34" s="66">
        <v>0.2691</v>
      </c>
      <c r="E34" s="84">
        <v>-4.342768514928261</v>
      </c>
    </row>
    <row r="35" spans="1:23" ht="12" customHeight="1">
      <c r="A35" s="17">
        <v>16</v>
      </c>
      <c r="B35" s="65" t="s">
        <v>20</v>
      </c>
      <c r="C35" s="66">
        <v>0.1161</v>
      </c>
      <c r="D35" s="66">
        <v>0.1381</v>
      </c>
      <c r="E35" s="84">
        <v>-18.94918173987942</v>
      </c>
      <c r="T35" s="69"/>
      <c r="U35" s="69"/>
      <c r="V35" s="69"/>
      <c r="W35" s="69"/>
    </row>
    <row r="36" spans="2:23" ht="12" customHeight="1">
      <c r="B36" s="65"/>
      <c r="C36" s="66"/>
      <c r="D36" s="66"/>
      <c r="E36" s="84"/>
      <c r="T36" s="69"/>
      <c r="U36" s="69"/>
      <c r="V36" s="69"/>
      <c r="W36" s="69"/>
    </row>
    <row r="37" spans="1:5" ht="12" customHeight="1">
      <c r="A37" s="17">
        <v>31</v>
      </c>
      <c r="B37" s="65" t="s">
        <v>28</v>
      </c>
      <c r="C37" s="66">
        <v>0.0822</v>
      </c>
      <c r="D37" s="66">
        <v>0.0738</v>
      </c>
      <c r="E37" s="84">
        <v>10.218978102189771</v>
      </c>
    </row>
    <row r="38" spans="1:5" ht="12" customHeight="1">
      <c r="A38" s="17">
        <v>32</v>
      </c>
      <c r="B38" s="65" t="s">
        <v>27</v>
      </c>
      <c r="C38" s="71">
        <v>0.254</v>
      </c>
      <c r="D38" s="71">
        <v>0.2384</v>
      </c>
      <c r="E38" s="84">
        <v>6.141732283464568</v>
      </c>
    </row>
    <row r="39" spans="1:5" ht="12" customHeight="1">
      <c r="A39" s="17">
        <v>42</v>
      </c>
      <c r="B39" s="98" t="s">
        <v>26</v>
      </c>
      <c r="C39" s="86">
        <v>0.0804</v>
      </c>
      <c r="D39" s="86">
        <v>0.0778</v>
      </c>
      <c r="E39" s="84">
        <v>3.2338308457711507</v>
      </c>
    </row>
    <row r="40" spans="2:4" ht="12" customHeight="1">
      <c r="B40" s="100"/>
      <c r="C40" s="63"/>
      <c r="D40" s="63"/>
    </row>
    <row r="41" spans="2:5" ht="12" customHeight="1">
      <c r="B41" s="98" t="s">
        <v>31</v>
      </c>
      <c r="C41" s="76">
        <v>0.1492</v>
      </c>
      <c r="D41" s="76">
        <v>0.1318</v>
      </c>
      <c r="E41" s="84">
        <v>11.66219839142091</v>
      </c>
    </row>
    <row r="42" spans="2:5" ht="12" customHeight="1">
      <c r="B42" s="98" t="s">
        <v>29</v>
      </c>
      <c r="C42" s="76">
        <v>0.0816</v>
      </c>
      <c r="D42" s="76">
        <v>0.0764</v>
      </c>
      <c r="E42" s="84">
        <v>6.372549019607855</v>
      </c>
    </row>
    <row r="43" spans="2:19" ht="12" customHeight="1">
      <c r="B43" s="98" t="s">
        <v>156</v>
      </c>
      <c r="C43" s="76">
        <v>0.0994</v>
      </c>
      <c r="D43" s="76">
        <v>0.0986</v>
      </c>
      <c r="E43" s="84">
        <v>0.8048289738430674</v>
      </c>
      <c r="H43" s="115" t="s">
        <v>75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 ht="12" customHeight="1">
      <c r="B44" s="98" t="s">
        <v>32</v>
      </c>
      <c r="C44" s="76">
        <v>0.0903</v>
      </c>
      <c r="D44" s="76">
        <v>0.0898</v>
      </c>
      <c r="E44" s="84">
        <v>0.5537098560354379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8" ht="12" customHeight="1">
      <c r="B45" s="98" t="s">
        <v>33</v>
      </c>
      <c r="C45" s="76">
        <v>0.1098</v>
      </c>
      <c r="D45" s="76">
        <v>0.1098</v>
      </c>
      <c r="E45" s="84">
        <v>0</v>
      </c>
      <c r="H45" s="73" t="s">
        <v>215</v>
      </c>
    </row>
    <row r="46" spans="2:5" ht="12" customHeight="1">
      <c r="B46" s="98" t="s">
        <v>79</v>
      </c>
      <c r="C46" s="76">
        <v>0.1168</v>
      </c>
      <c r="D46" s="76">
        <v>0.1168</v>
      </c>
      <c r="E46" s="84">
        <v>0</v>
      </c>
    </row>
    <row r="47" spans="2:5" ht="12" customHeight="1">
      <c r="B47" s="98" t="s">
        <v>74</v>
      </c>
      <c r="C47" s="76">
        <v>0.0897</v>
      </c>
      <c r="D47" s="76">
        <v>0.0897</v>
      </c>
      <c r="E47" s="84">
        <v>0</v>
      </c>
    </row>
    <row r="48" spans="2:5" ht="12" customHeight="1">
      <c r="B48" s="98" t="s">
        <v>30</v>
      </c>
      <c r="C48" s="76">
        <v>0.1223</v>
      </c>
      <c r="D48" s="76">
        <v>0.1223</v>
      </c>
      <c r="E48" s="84">
        <v>0</v>
      </c>
    </row>
    <row r="49" spans="2:5" ht="12" customHeight="1">
      <c r="B49" s="99"/>
      <c r="C49" s="76"/>
      <c r="D49" s="76"/>
      <c r="E49" s="84"/>
    </row>
    <row r="50" spans="2:5" ht="12" customHeight="1">
      <c r="B50" s="99" t="s">
        <v>196</v>
      </c>
      <c r="C50" s="76">
        <v>0.0785</v>
      </c>
      <c r="D50" s="76">
        <v>0.0754</v>
      </c>
      <c r="E50" s="84">
        <v>3.9490445859872683</v>
      </c>
    </row>
  </sheetData>
  <mergeCells count="1">
    <mergeCell ref="H43:S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showGridLines="0" workbookViewId="0" topLeftCell="A1">
      <selection activeCell="D10" sqref="D10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1.28125" style="20" bestFit="1" customWidth="1"/>
    <col min="4" max="4" width="13.28125" style="20" customWidth="1"/>
    <col min="5" max="5" width="9.28125" style="20" customWidth="1"/>
    <col min="6" max="16384" width="9.28125" style="20" customWidth="1"/>
  </cols>
  <sheetData>
    <row r="1" s="17" customFormat="1" ht="12" customHeight="1">
      <c r="A1" s="17" t="s">
        <v>80</v>
      </c>
    </row>
    <row r="2" ht="12" customHeight="1">
      <c r="B2" s="19" t="s">
        <v>177</v>
      </c>
    </row>
    <row r="4" spans="3:4" ht="12" customHeight="1">
      <c r="C4" s="20" t="s">
        <v>147</v>
      </c>
      <c r="D4" s="20" t="s">
        <v>147</v>
      </c>
    </row>
    <row r="5" spans="1:5" ht="12" customHeight="1">
      <c r="A5" s="17">
        <v>0</v>
      </c>
      <c r="B5" s="65" t="s">
        <v>0</v>
      </c>
      <c r="C5" s="65" t="s">
        <v>161</v>
      </c>
      <c r="D5" s="65" t="s">
        <v>168</v>
      </c>
      <c r="E5" s="20" t="s">
        <v>148</v>
      </c>
    </row>
    <row r="6" spans="1:5" ht="12" customHeight="1">
      <c r="A6" s="17">
        <v>14</v>
      </c>
      <c r="B6" s="65" t="s">
        <v>8</v>
      </c>
      <c r="C6" s="88">
        <v>0.1267</v>
      </c>
      <c r="D6" s="88">
        <v>0.2133</v>
      </c>
      <c r="E6" s="84">
        <v>68.35043409629043</v>
      </c>
    </row>
    <row r="7" spans="1:5" ht="12" customHeight="1">
      <c r="A7" s="17">
        <v>3</v>
      </c>
      <c r="B7" s="65" t="s">
        <v>14</v>
      </c>
      <c r="C7" s="88">
        <v>0.1512</v>
      </c>
      <c r="D7" s="88">
        <v>0.2342</v>
      </c>
      <c r="E7" s="84">
        <v>54.894179894179885</v>
      </c>
    </row>
    <row r="8" spans="1:5" ht="12" customHeight="1">
      <c r="A8" s="17">
        <v>13</v>
      </c>
      <c r="B8" s="65" t="s">
        <v>18</v>
      </c>
      <c r="C8" s="88">
        <v>0.1786</v>
      </c>
      <c r="D8" s="88">
        <v>0.2471</v>
      </c>
      <c r="E8" s="84">
        <v>38.353863381858886</v>
      </c>
    </row>
    <row r="9" spans="1:5" ht="12" customHeight="1">
      <c r="A9" s="17">
        <v>17</v>
      </c>
      <c r="B9" s="65" t="s">
        <v>17</v>
      </c>
      <c r="C9" s="88">
        <v>0.1802</v>
      </c>
      <c r="D9" s="88">
        <v>0.2213</v>
      </c>
      <c r="E9" s="84">
        <v>22.807991120976688</v>
      </c>
    </row>
    <row r="10" spans="1:5" ht="12" customHeight="1">
      <c r="A10" s="17">
        <v>27</v>
      </c>
      <c r="B10" s="65" t="s">
        <v>19</v>
      </c>
      <c r="C10" s="88">
        <v>0.8062</v>
      </c>
      <c r="D10" s="88">
        <v>0.9449</v>
      </c>
      <c r="E10" s="84">
        <v>17.204167700322493</v>
      </c>
    </row>
    <row r="11" spans="1:5" ht="12" customHeight="1">
      <c r="A11" s="17">
        <v>12</v>
      </c>
      <c r="B11" s="65" t="s">
        <v>15</v>
      </c>
      <c r="C11" s="88">
        <v>91.5599</v>
      </c>
      <c r="D11" s="88">
        <v>103.1656</v>
      </c>
      <c r="E11" s="84">
        <v>12.675527168553046</v>
      </c>
    </row>
    <row r="12" spans="1:5" ht="12" customHeight="1">
      <c r="A12" s="17">
        <v>24</v>
      </c>
      <c r="B12" s="65" t="s">
        <v>67</v>
      </c>
      <c r="C12" s="88">
        <v>0.2056</v>
      </c>
      <c r="D12" s="88">
        <v>0.2175</v>
      </c>
      <c r="E12" s="84">
        <v>5.787937743190663</v>
      </c>
    </row>
    <row r="13" spans="1:5" ht="12" customHeight="1">
      <c r="A13" s="17">
        <v>4</v>
      </c>
      <c r="B13" s="65" t="s">
        <v>22</v>
      </c>
      <c r="C13" s="88">
        <v>0.1968</v>
      </c>
      <c r="D13" s="88">
        <v>0.2047</v>
      </c>
      <c r="E13" s="84">
        <v>4.014227642276413</v>
      </c>
    </row>
    <row r="14" spans="1:5" ht="12" customHeight="1">
      <c r="A14" s="17">
        <v>20</v>
      </c>
      <c r="B14" s="65" t="s">
        <v>16</v>
      </c>
      <c r="C14" s="88">
        <v>0.1348</v>
      </c>
      <c r="D14" s="88">
        <v>0.1351</v>
      </c>
      <c r="E14" s="84">
        <v>0.2225519287833766</v>
      </c>
    </row>
    <row r="15" spans="1:5" ht="12" customHeight="1">
      <c r="A15" s="17">
        <v>15</v>
      </c>
      <c r="B15" s="65" t="s">
        <v>9</v>
      </c>
      <c r="C15" s="88">
        <v>0.2391</v>
      </c>
      <c r="D15" s="88">
        <v>0.2332</v>
      </c>
      <c r="E15" s="84">
        <v>-2.4675867837724907</v>
      </c>
    </row>
    <row r="16" spans="1:5" ht="12" customHeight="1">
      <c r="A16" s="17">
        <v>26</v>
      </c>
      <c r="B16" s="65" t="s">
        <v>73</v>
      </c>
      <c r="C16" s="88">
        <v>4.5056</v>
      </c>
      <c r="D16" s="88">
        <v>4.3736</v>
      </c>
      <c r="E16" s="84">
        <v>-2.929687500000011</v>
      </c>
    </row>
    <row r="17" spans="1:5" ht="12" customHeight="1">
      <c r="A17" s="17">
        <v>29</v>
      </c>
      <c r="B17" s="65" t="s">
        <v>23</v>
      </c>
      <c r="C17" s="88">
        <v>0.2429</v>
      </c>
      <c r="D17" s="88">
        <v>0.233</v>
      </c>
      <c r="E17" s="84">
        <v>-4.075751337999178</v>
      </c>
    </row>
    <row r="18" spans="1:5" ht="12" customHeight="1">
      <c r="A18" s="17">
        <v>28</v>
      </c>
      <c r="B18" s="65" t="s">
        <v>1</v>
      </c>
      <c r="C18" s="88">
        <v>0.2367</v>
      </c>
      <c r="D18" s="88">
        <v>0.2164</v>
      </c>
      <c r="E18" s="84">
        <v>-8.576256865230247</v>
      </c>
    </row>
    <row r="19" spans="1:5" ht="12" customHeight="1">
      <c r="A19" s="17">
        <v>10</v>
      </c>
      <c r="B19" s="65" t="s">
        <v>5</v>
      </c>
      <c r="C19" s="88">
        <v>0.2876</v>
      </c>
      <c r="D19" s="88">
        <v>0.2579</v>
      </c>
      <c r="E19" s="84">
        <v>-10.326842837273997</v>
      </c>
    </row>
    <row r="20" spans="1:5" ht="12" customHeight="1">
      <c r="A20" s="17">
        <v>5</v>
      </c>
      <c r="B20" s="65" t="s">
        <v>11</v>
      </c>
      <c r="C20" s="88">
        <v>0.3162</v>
      </c>
      <c r="D20" s="88">
        <v>0.2759</v>
      </c>
      <c r="E20" s="84">
        <v>-12.745098039215685</v>
      </c>
    </row>
    <row r="21" spans="1:5" ht="12" customHeight="1">
      <c r="A21" s="17">
        <v>21</v>
      </c>
      <c r="B21" s="65" t="s">
        <v>20</v>
      </c>
      <c r="C21" s="88">
        <v>0.1359</v>
      </c>
      <c r="D21" s="88">
        <v>0.1161</v>
      </c>
      <c r="E21" s="84">
        <v>-14.569536423841056</v>
      </c>
    </row>
    <row r="22" spans="1:5" ht="12" customHeight="1">
      <c r="A22" s="17">
        <v>6</v>
      </c>
      <c r="B22" s="65" t="s">
        <v>24</v>
      </c>
      <c r="C22" s="88">
        <v>0.115</v>
      </c>
      <c r="D22" s="88">
        <v>0.0885</v>
      </c>
      <c r="E22" s="84">
        <v>-23.043478260869577</v>
      </c>
    </row>
    <row r="23" spans="2:5" ht="12" customHeight="1">
      <c r="B23" s="65" t="s">
        <v>2</v>
      </c>
      <c r="C23" s="88">
        <v>0.3508</v>
      </c>
      <c r="D23" s="88">
        <v>0.2663</v>
      </c>
      <c r="E23" s="84">
        <v>-24.08779931584949</v>
      </c>
    </row>
    <row r="24" spans="1:5" ht="12" customHeight="1">
      <c r="A24" s="17">
        <v>7</v>
      </c>
      <c r="B24" s="65" t="s">
        <v>6</v>
      </c>
      <c r="C24" s="88">
        <v>0.2457</v>
      </c>
      <c r="D24" s="88">
        <v>0.1832</v>
      </c>
      <c r="E24" s="84">
        <v>-25.437525437525434</v>
      </c>
    </row>
    <row r="25" spans="1:5" ht="12" customHeight="1">
      <c r="A25" s="17">
        <v>22</v>
      </c>
      <c r="B25" s="65" t="s">
        <v>12</v>
      </c>
      <c r="C25" s="88">
        <v>0.2157</v>
      </c>
      <c r="D25" s="88">
        <v>0.1508</v>
      </c>
      <c r="E25" s="84">
        <v>-30.088085303662503</v>
      </c>
    </row>
    <row r="26" spans="1:5" ht="12" customHeight="1">
      <c r="A26" s="17">
        <v>18</v>
      </c>
      <c r="B26" s="65" t="s">
        <v>7</v>
      </c>
      <c r="C26" s="88">
        <v>0.2202</v>
      </c>
      <c r="D26" s="88">
        <v>0.1536</v>
      </c>
      <c r="E26" s="84">
        <v>-30.245231607629442</v>
      </c>
    </row>
    <row r="27" spans="1:5" ht="12" customHeight="1">
      <c r="A27" s="17">
        <v>19</v>
      </c>
      <c r="B27" s="65" t="s">
        <v>10</v>
      </c>
      <c r="C27" s="88">
        <v>0.3372</v>
      </c>
      <c r="D27" s="88">
        <v>0.2284</v>
      </c>
      <c r="E27" s="84">
        <v>-32.265717674970354</v>
      </c>
    </row>
    <row r="28" spans="1:5" ht="12" customHeight="1">
      <c r="A28" s="17">
        <v>23</v>
      </c>
      <c r="B28" s="65" t="s">
        <v>25</v>
      </c>
      <c r="C28" s="88">
        <v>1.644</v>
      </c>
      <c r="D28" s="88">
        <v>1.0467</v>
      </c>
      <c r="E28" s="84">
        <v>-36.332116788321166</v>
      </c>
    </row>
    <row r="29" spans="1:5" ht="12" customHeight="1">
      <c r="A29" s="17">
        <v>25</v>
      </c>
      <c r="B29" s="65" t="s">
        <v>4</v>
      </c>
      <c r="C29" s="88">
        <v>0.2586</v>
      </c>
      <c r="D29" s="88">
        <v>0.157</v>
      </c>
      <c r="E29" s="84">
        <v>-39.28847641144625</v>
      </c>
    </row>
    <row r="30" spans="1:5" ht="12" customHeight="1">
      <c r="A30" s="17">
        <v>8</v>
      </c>
      <c r="B30" s="65" t="s">
        <v>3</v>
      </c>
      <c r="C30" s="88">
        <v>1.6943</v>
      </c>
      <c r="D30" s="88">
        <v>0.8725</v>
      </c>
      <c r="E30" s="84">
        <v>-48.50380688189813</v>
      </c>
    </row>
    <row r="31" spans="1:5" ht="12" customHeight="1">
      <c r="A31" s="17">
        <v>11</v>
      </c>
      <c r="B31" s="65" t="s">
        <v>13</v>
      </c>
      <c r="C31" s="88">
        <v>0.3297</v>
      </c>
      <c r="D31" s="88">
        <v>0.1619</v>
      </c>
      <c r="E31" s="84">
        <v>-50.894752805580836</v>
      </c>
    </row>
    <row r="32" spans="2:5" ht="12" customHeight="1">
      <c r="B32" s="65"/>
      <c r="C32" s="88"/>
      <c r="D32" s="88"/>
      <c r="E32" s="84"/>
    </row>
    <row r="33" spans="2:5" ht="12" customHeight="1">
      <c r="B33" s="65" t="s">
        <v>27</v>
      </c>
      <c r="C33" s="88">
        <v>0.1524</v>
      </c>
      <c r="D33" s="88">
        <v>0.2434</v>
      </c>
      <c r="E33" s="84">
        <v>59.71128608923883</v>
      </c>
    </row>
    <row r="34" spans="1:5" ht="12" customHeight="1">
      <c r="A34" s="17">
        <v>32</v>
      </c>
      <c r="B34" s="65" t="s">
        <v>26</v>
      </c>
      <c r="C34" s="88">
        <v>11.45</v>
      </c>
      <c r="D34" s="88">
        <v>11.84</v>
      </c>
      <c r="E34" s="84">
        <v>3.406113537117905</v>
      </c>
    </row>
    <row r="35" spans="2:5" ht="12" customHeight="1">
      <c r="B35" s="65" t="s">
        <v>28</v>
      </c>
      <c r="C35" s="88">
        <v>2.1778</v>
      </c>
      <c r="D35" s="88">
        <v>0.9484</v>
      </c>
      <c r="E35" s="84">
        <v>-56.45146478097163</v>
      </c>
    </row>
    <row r="36" spans="1:5" ht="12" customHeight="1">
      <c r="A36" s="17">
        <v>34</v>
      </c>
      <c r="B36" s="65"/>
      <c r="C36" s="88"/>
      <c r="D36" s="88"/>
      <c r="E36" s="84"/>
    </row>
    <row r="37" spans="1:5" ht="12" customHeight="1">
      <c r="A37" s="17">
        <v>38</v>
      </c>
      <c r="B37" s="65" t="s">
        <v>31</v>
      </c>
      <c r="C37" s="85">
        <v>13.7546</v>
      </c>
      <c r="D37" s="85">
        <v>17.486</v>
      </c>
      <c r="E37" s="84">
        <v>27.128378869614544</v>
      </c>
    </row>
    <row r="38" spans="1:5" ht="12" customHeight="1">
      <c r="A38" s="17">
        <v>35</v>
      </c>
      <c r="B38" s="65" t="s">
        <v>32</v>
      </c>
      <c r="C38" s="88">
        <v>0.1746</v>
      </c>
      <c r="D38" s="88">
        <v>0.1766</v>
      </c>
      <c r="E38" s="84">
        <v>1.145475372279492</v>
      </c>
    </row>
    <row r="39" spans="1:5" ht="12" customHeight="1">
      <c r="A39" s="17">
        <v>42</v>
      </c>
      <c r="B39" s="65" t="s">
        <v>30</v>
      </c>
      <c r="C39" s="97">
        <v>12.81</v>
      </c>
      <c r="D39" s="108">
        <v>12.81</v>
      </c>
      <c r="E39" s="84">
        <v>0</v>
      </c>
    </row>
    <row r="40" spans="2:5" ht="12" customHeight="1">
      <c r="B40" s="98" t="s">
        <v>74</v>
      </c>
      <c r="C40" s="76">
        <v>0.2679</v>
      </c>
      <c r="D40" s="76">
        <v>0.258</v>
      </c>
      <c r="E40" s="84">
        <v>-3.6954087346024678</v>
      </c>
    </row>
    <row r="41" spans="2:5" ht="12" customHeight="1">
      <c r="B41" s="98" t="s">
        <v>29</v>
      </c>
      <c r="C41" s="75">
        <v>0.0859</v>
      </c>
      <c r="D41" s="75">
        <v>0.0816</v>
      </c>
      <c r="E41" s="84">
        <v>-5.005820721769494</v>
      </c>
    </row>
    <row r="42" spans="2:5" ht="12" customHeight="1">
      <c r="B42" s="98" t="s">
        <v>156</v>
      </c>
      <c r="C42" s="76">
        <v>3.614</v>
      </c>
      <c r="D42" s="76">
        <v>2.9739</v>
      </c>
      <c r="E42" s="84">
        <v>-17.711676812396238</v>
      </c>
    </row>
    <row r="43" spans="2:5" ht="12" customHeight="1">
      <c r="B43" s="98" t="s">
        <v>33</v>
      </c>
      <c r="C43" s="75">
        <v>2.9297</v>
      </c>
      <c r="D43" s="75">
        <v>2.1301</v>
      </c>
      <c r="E43" s="84">
        <v>-27.292896883639962</v>
      </c>
    </row>
    <row r="44" spans="2:5" ht="12" customHeight="1">
      <c r="B44" s="98" t="s">
        <v>79</v>
      </c>
      <c r="C44" s="76">
        <v>19.7924</v>
      </c>
      <c r="D44" s="76">
        <v>7.1847</v>
      </c>
      <c r="E44" s="84">
        <v>-63.699702916270894</v>
      </c>
    </row>
    <row r="45" spans="2:5" ht="12" customHeight="1">
      <c r="B45" s="99"/>
      <c r="C45" s="76"/>
      <c r="D45" s="109"/>
      <c r="E45" s="84"/>
    </row>
    <row r="46" spans="2:5" ht="12" customHeight="1">
      <c r="B46" s="99" t="s">
        <v>196</v>
      </c>
      <c r="C46" s="76">
        <v>0.0676</v>
      </c>
      <c r="D46" s="109">
        <v>0.0785</v>
      </c>
      <c r="E46" s="84">
        <v>16.124260355029605</v>
      </c>
    </row>
    <row r="54" spans="6:16" ht="12" customHeight="1"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6:16" ht="12" customHeight="1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</sheetData>
  <mergeCells count="1">
    <mergeCell ref="F54:P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showGridLines="0" workbookViewId="0" topLeftCell="A1">
      <selection activeCell="E16" sqref="E16"/>
    </sheetView>
  </sheetViews>
  <sheetFormatPr defaultColWidth="9.28125" defaultRowHeight="12" customHeight="1"/>
  <cols>
    <col min="1" max="1" width="9.28125" style="16" customWidth="1"/>
    <col min="2" max="2" width="20.7109375" style="20" customWidth="1"/>
    <col min="3" max="8" width="17.28125" style="20" customWidth="1"/>
    <col min="9" max="9" width="9.28125" style="18" customWidth="1"/>
    <col min="10" max="16384" width="9.28125" style="20" customWidth="1"/>
  </cols>
  <sheetData>
    <row r="1" spans="1:9" s="17" customFormat="1" ht="12" customHeight="1">
      <c r="A1" s="16" t="s">
        <v>95</v>
      </c>
      <c r="I1" s="18"/>
    </row>
    <row r="2" ht="15" customHeight="1">
      <c r="B2" s="19" t="s">
        <v>167</v>
      </c>
    </row>
    <row r="3" ht="12" customHeight="1">
      <c r="B3" s="1" t="s">
        <v>158</v>
      </c>
    </row>
    <row r="4" spans="1:9" ht="12" customHeight="1">
      <c r="A4" s="21"/>
      <c r="B4" s="22"/>
      <c r="C4" s="22"/>
      <c r="D4" s="22"/>
      <c r="E4" s="22"/>
      <c r="F4" s="22"/>
      <c r="G4" s="22"/>
      <c r="H4" s="22"/>
      <c r="I4" s="23"/>
    </row>
    <row r="5" spans="1:9" ht="12" customHeight="1">
      <c r="A5" s="21"/>
      <c r="B5" s="24"/>
      <c r="C5" s="111" t="s">
        <v>77</v>
      </c>
      <c r="D5" s="111"/>
      <c r="E5" s="111"/>
      <c r="F5" s="112" t="s">
        <v>78</v>
      </c>
      <c r="G5" s="111"/>
      <c r="H5" s="111"/>
      <c r="I5" s="23"/>
    </row>
    <row r="6" spans="1:9" ht="12" customHeight="1">
      <c r="A6" s="21"/>
      <c r="B6" s="25"/>
      <c r="C6" s="26" t="s">
        <v>161</v>
      </c>
      <c r="D6" s="26" t="s">
        <v>169</v>
      </c>
      <c r="E6" s="26" t="s">
        <v>168</v>
      </c>
      <c r="F6" s="27" t="s">
        <v>161</v>
      </c>
      <c r="G6" s="26" t="s">
        <v>169</v>
      </c>
      <c r="H6" s="26" t="s">
        <v>168</v>
      </c>
      <c r="I6" s="23"/>
    </row>
    <row r="7" spans="1:9" ht="12" customHeight="1">
      <c r="A7" s="21">
        <v>1</v>
      </c>
      <c r="B7" s="28" t="s">
        <v>150</v>
      </c>
      <c r="C7" s="29">
        <v>0.284</v>
      </c>
      <c r="D7" s="29">
        <v>0.2937</v>
      </c>
      <c r="E7" s="29">
        <v>0.2847</v>
      </c>
      <c r="F7" s="30">
        <v>0.2104</v>
      </c>
      <c r="G7" s="29">
        <v>0.2151</v>
      </c>
      <c r="H7" s="29">
        <v>0.2008</v>
      </c>
      <c r="I7" s="21">
        <v>1</v>
      </c>
    </row>
    <row r="8" spans="1:9" ht="12" customHeight="1">
      <c r="A8" s="21">
        <v>2</v>
      </c>
      <c r="B8" s="31" t="s">
        <v>38</v>
      </c>
      <c r="C8" s="32">
        <v>0.2906</v>
      </c>
      <c r="D8" s="32">
        <v>0.3124</v>
      </c>
      <c r="E8" s="32">
        <v>0.3028</v>
      </c>
      <c r="F8" s="33">
        <v>0.2148</v>
      </c>
      <c r="G8" s="32">
        <v>0.2232</v>
      </c>
      <c r="H8" s="32">
        <v>0.2088</v>
      </c>
      <c r="I8" s="21">
        <v>3</v>
      </c>
    </row>
    <row r="9" spans="1:9" ht="12" customHeight="1">
      <c r="A9" s="21">
        <v>3</v>
      </c>
      <c r="B9" s="34" t="s">
        <v>1</v>
      </c>
      <c r="C9" s="35">
        <v>0.4489</v>
      </c>
      <c r="D9" s="35">
        <v>0.435</v>
      </c>
      <c r="E9" s="35">
        <v>0.3778</v>
      </c>
      <c r="F9" s="36">
        <v>0.2367</v>
      </c>
      <c r="G9" s="35">
        <v>0.2269</v>
      </c>
      <c r="H9" s="35">
        <v>0.2164</v>
      </c>
      <c r="I9" s="21">
        <v>3</v>
      </c>
    </row>
    <row r="10" spans="1:9" ht="12" customHeight="1">
      <c r="A10" s="21">
        <v>4</v>
      </c>
      <c r="B10" s="37" t="s">
        <v>2</v>
      </c>
      <c r="C10" s="38">
        <v>0.1147</v>
      </c>
      <c r="D10" s="38">
        <v>0.1138</v>
      </c>
      <c r="E10" s="38">
        <v>0.1192</v>
      </c>
      <c r="F10" s="39">
        <v>0.1794</v>
      </c>
      <c r="G10" s="38">
        <v>0.1492</v>
      </c>
      <c r="H10" s="38">
        <v>0.1362</v>
      </c>
      <c r="I10" s="21">
        <v>4</v>
      </c>
    </row>
    <row r="11" spans="1:9" ht="12" customHeight="1">
      <c r="A11" s="21">
        <v>5</v>
      </c>
      <c r="B11" s="37" t="s">
        <v>73</v>
      </c>
      <c r="C11" s="38">
        <v>0.1721</v>
      </c>
      <c r="D11" s="38">
        <v>0.319</v>
      </c>
      <c r="E11" s="38">
        <v>0.3151</v>
      </c>
      <c r="F11" s="39">
        <v>0.184</v>
      </c>
      <c r="G11" s="38">
        <v>0.1974</v>
      </c>
      <c r="H11" s="38">
        <v>0.1798</v>
      </c>
      <c r="I11" s="21">
        <v>5</v>
      </c>
    </row>
    <row r="12" spans="1:9" ht="12" customHeight="1">
      <c r="A12" s="21">
        <v>6</v>
      </c>
      <c r="B12" s="37" t="s">
        <v>3</v>
      </c>
      <c r="C12" s="38">
        <v>0.5871</v>
      </c>
      <c r="D12" s="38">
        <v>0.3811</v>
      </c>
      <c r="E12" s="38">
        <v>0.3554</v>
      </c>
      <c r="F12" s="39">
        <v>0.2278</v>
      </c>
      <c r="G12" s="38">
        <v>0.1339</v>
      </c>
      <c r="H12" s="38">
        <v>0.117</v>
      </c>
      <c r="I12" s="21">
        <v>6</v>
      </c>
    </row>
    <row r="13" spans="1:9" ht="12" customHeight="1">
      <c r="A13" s="21">
        <v>7</v>
      </c>
      <c r="B13" s="37" t="s">
        <v>67</v>
      </c>
      <c r="C13" s="38">
        <v>0.3357</v>
      </c>
      <c r="D13" s="38">
        <v>0.4125</v>
      </c>
      <c r="E13" s="38">
        <v>0.402</v>
      </c>
      <c r="F13" s="39">
        <v>0.2056</v>
      </c>
      <c r="G13" s="38">
        <v>0.2192</v>
      </c>
      <c r="H13" s="38">
        <v>0.2175</v>
      </c>
      <c r="I13" s="21">
        <v>8</v>
      </c>
    </row>
    <row r="14" spans="1:9" ht="12" customHeight="1">
      <c r="A14" s="21">
        <v>8</v>
      </c>
      <c r="B14" s="37" t="s">
        <v>4</v>
      </c>
      <c r="C14" s="38">
        <v>0.265</v>
      </c>
      <c r="D14" s="38">
        <v>0.216</v>
      </c>
      <c r="E14" s="38">
        <v>0.2339</v>
      </c>
      <c r="F14" s="39">
        <v>0.2586</v>
      </c>
      <c r="G14" s="38">
        <v>0.1567</v>
      </c>
      <c r="H14" s="38">
        <v>0.157</v>
      </c>
      <c r="I14" s="21">
        <v>8</v>
      </c>
    </row>
    <row r="15" spans="1:9" ht="12" customHeight="1">
      <c r="A15" s="21">
        <v>9</v>
      </c>
      <c r="B15" s="37" t="s">
        <v>5</v>
      </c>
      <c r="C15" s="38">
        <v>0.3225</v>
      </c>
      <c r="D15" s="38">
        <v>0.2735</v>
      </c>
      <c r="E15" s="38">
        <v>0.3794</v>
      </c>
      <c r="F15" s="39">
        <v>0.2876</v>
      </c>
      <c r="G15" s="38">
        <v>0.2829</v>
      </c>
      <c r="H15" s="38">
        <v>0.2579</v>
      </c>
      <c r="I15" s="21">
        <v>9</v>
      </c>
    </row>
    <row r="16" spans="1:9" ht="12" customHeight="1">
      <c r="A16" s="21">
        <v>10</v>
      </c>
      <c r="B16" s="37" t="s">
        <v>6</v>
      </c>
      <c r="C16" s="38">
        <v>0.2438</v>
      </c>
      <c r="D16" s="38">
        <v>0.2327</v>
      </c>
      <c r="E16" s="38">
        <v>0.2309</v>
      </c>
      <c r="F16" s="39">
        <v>0.2457</v>
      </c>
      <c r="G16" s="38">
        <v>0.1902</v>
      </c>
      <c r="H16" s="38">
        <v>0.1832</v>
      </c>
      <c r="I16" s="21">
        <v>10</v>
      </c>
    </row>
    <row r="17" spans="1:9" ht="12" customHeight="1">
      <c r="A17" s="21">
        <v>11</v>
      </c>
      <c r="B17" s="37" t="s">
        <v>7</v>
      </c>
      <c r="C17" s="38">
        <v>0.335</v>
      </c>
      <c r="D17" s="38">
        <v>0.2454</v>
      </c>
      <c r="E17" s="38">
        <v>0.2347</v>
      </c>
      <c r="F17" s="39">
        <v>0.2202</v>
      </c>
      <c r="G17" s="38">
        <v>0.1597</v>
      </c>
      <c r="H17" s="38">
        <v>0.1536</v>
      </c>
      <c r="I17" s="21">
        <v>11</v>
      </c>
    </row>
    <row r="18" spans="1:9" ht="12" customHeight="1">
      <c r="A18" s="21">
        <v>12</v>
      </c>
      <c r="B18" s="37" t="s">
        <v>8</v>
      </c>
      <c r="C18" s="38">
        <v>0.2204</v>
      </c>
      <c r="D18" s="38">
        <v>0.23</v>
      </c>
      <c r="E18" s="38">
        <v>0.2591</v>
      </c>
      <c r="F18" s="39">
        <v>0.1267</v>
      </c>
      <c r="G18" s="38">
        <v>0.2529</v>
      </c>
      <c r="H18" s="38">
        <v>0.2133</v>
      </c>
      <c r="I18" s="21">
        <v>12</v>
      </c>
    </row>
    <row r="19" spans="1:9" ht="12" customHeight="1">
      <c r="A19" s="21">
        <v>13</v>
      </c>
      <c r="B19" s="37" t="s">
        <v>9</v>
      </c>
      <c r="C19" s="38">
        <v>0.1479</v>
      </c>
      <c r="D19" s="38">
        <v>0.148</v>
      </c>
      <c r="E19" s="38">
        <v>0.148</v>
      </c>
      <c r="F19" s="39">
        <v>0.2391</v>
      </c>
      <c r="G19" s="38">
        <v>0.2925</v>
      </c>
      <c r="H19" s="38">
        <v>0.2332</v>
      </c>
      <c r="I19" s="21">
        <v>13</v>
      </c>
    </row>
    <row r="20" spans="1:9" ht="12" customHeight="1">
      <c r="A20" s="21">
        <v>14</v>
      </c>
      <c r="B20" s="37" t="s">
        <v>10</v>
      </c>
      <c r="C20" s="38">
        <v>0.3641</v>
      </c>
      <c r="D20" s="38">
        <v>0.3782</v>
      </c>
      <c r="E20" s="38">
        <v>0.3347</v>
      </c>
      <c r="F20" s="39">
        <v>0.3372</v>
      </c>
      <c r="G20" s="38">
        <v>0.2443</v>
      </c>
      <c r="H20" s="38">
        <v>0.2284</v>
      </c>
      <c r="I20" s="21">
        <v>14</v>
      </c>
    </row>
    <row r="21" spans="1:9" ht="12" customHeight="1">
      <c r="A21" s="21">
        <v>15</v>
      </c>
      <c r="B21" s="37" t="s">
        <v>11</v>
      </c>
      <c r="C21" s="38">
        <v>0.3261</v>
      </c>
      <c r="D21" s="38">
        <v>0.3739</v>
      </c>
      <c r="E21" s="38">
        <v>0.3452</v>
      </c>
      <c r="F21" s="39">
        <v>0.3162</v>
      </c>
      <c r="G21" s="38">
        <v>0.2762</v>
      </c>
      <c r="H21" s="38">
        <v>0.2759</v>
      </c>
      <c r="I21" s="21">
        <v>15</v>
      </c>
    </row>
    <row r="22" spans="1:9" ht="12" customHeight="1">
      <c r="A22" s="21">
        <v>16</v>
      </c>
      <c r="B22" s="37" t="s">
        <v>12</v>
      </c>
      <c r="C22" s="38">
        <v>0.2992</v>
      </c>
      <c r="D22" s="38">
        <v>0.3054</v>
      </c>
      <c r="E22" s="38">
        <v>0.2774</v>
      </c>
      <c r="F22" s="39">
        <v>0.2157</v>
      </c>
      <c r="G22" s="38">
        <v>0.1465</v>
      </c>
      <c r="H22" s="38">
        <v>0.1508</v>
      </c>
      <c r="I22" s="21">
        <v>16</v>
      </c>
    </row>
    <row r="23" spans="1:9" ht="12" customHeight="1">
      <c r="A23" s="21">
        <v>17</v>
      </c>
      <c r="B23" s="37" t="s">
        <v>13</v>
      </c>
      <c r="C23" s="38">
        <v>0.2429</v>
      </c>
      <c r="D23" s="38">
        <v>0.282</v>
      </c>
      <c r="E23" s="38">
        <v>0.2223</v>
      </c>
      <c r="F23" s="39">
        <v>0.3297</v>
      </c>
      <c r="G23" s="38">
        <v>0.1668</v>
      </c>
      <c r="H23" s="38">
        <v>0.1619</v>
      </c>
      <c r="I23" s="21">
        <v>17</v>
      </c>
    </row>
    <row r="24" spans="1:9" ht="12" customHeight="1">
      <c r="A24" s="21">
        <v>18</v>
      </c>
      <c r="B24" s="37" t="s">
        <v>14</v>
      </c>
      <c r="C24" s="38">
        <v>0.2042</v>
      </c>
      <c r="D24" s="38">
        <v>0.2008</v>
      </c>
      <c r="E24" s="38">
        <v>0.2015</v>
      </c>
      <c r="F24" s="39">
        <v>0.1512</v>
      </c>
      <c r="G24" s="38">
        <v>0.2485</v>
      </c>
      <c r="H24" s="38">
        <v>0.2342</v>
      </c>
      <c r="I24" s="21">
        <v>18</v>
      </c>
    </row>
    <row r="25" spans="1:9" ht="12" customHeight="1">
      <c r="A25" s="21">
        <v>19</v>
      </c>
      <c r="B25" s="37" t="s">
        <v>15</v>
      </c>
      <c r="C25" s="38">
        <v>0.1084</v>
      </c>
      <c r="D25" s="38">
        <v>0.1161</v>
      </c>
      <c r="E25" s="38">
        <v>0.1132</v>
      </c>
      <c r="F25" s="39">
        <v>0.2249</v>
      </c>
      <c r="G25" s="38">
        <v>0.3075</v>
      </c>
      <c r="H25" s="38">
        <v>0.2695</v>
      </c>
      <c r="I25" s="21">
        <v>19</v>
      </c>
    </row>
    <row r="26" spans="1:9" ht="12" customHeight="1">
      <c r="A26" s="21">
        <v>20</v>
      </c>
      <c r="B26" s="37" t="s">
        <v>16</v>
      </c>
      <c r="C26" s="38">
        <v>0.1284</v>
      </c>
      <c r="D26" s="38">
        <v>0.1261</v>
      </c>
      <c r="E26" s="38">
        <v>0.1279</v>
      </c>
      <c r="F26" s="39">
        <v>0.1348</v>
      </c>
      <c r="G26" s="38">
        <v>0.1413</v>
      </c>
      <c r="H26" s="38">
        <v>0.1351</v>
      </c>
      <c r="I26" s="21">
        <v>20</v>
      </c>
    </row>
    <row r="27" spans="1:9" ht="12" customHeight="1">
      <c r="A27" s="21">
        <v>21</v>
      </c>
      <c r="B27" s="37" t="s">
        <v>17</v>
      </c>
      <c r="C27" s="38">
        <v>0.135</v>
      </c>
      <c r="D27" s="38">
        <v>0.475</v>
      </c>
      <c r="E27" s="38">
        <v>0.2515</v>
      </c>
      <c r="F27" s="39">
        <v>0.1802</v>
      </c>
      <c r="G27" s="38">
        <v>0.237</v>
      </c>
      <c r="H27" s="38">
        <v>0.2213</v>
      </c>
      <c r="I27" s="21">
        <v>21</v>
      </c>
    </row>
    <row r="28" spans="1:9" ht="12" customHeight="1">
      <c r="A28" s="21">
        <v>22</v>
      </c>
      <c r="B28" s="37" t="s">
        <v>18</v>
      </c>
      <c r="C28" s="38" t="s">
        <v>183</v>
      </c>
      <c r="D28" s="38" t="s">
        <v>184</v>
      </c>
      <c r="E28" s="38" t="s">
        <v>185</v>
      </c>
      <c r="F28" s="39" t="s">
        <v>162</v>
      </c>
      <c r="G28" s="38" t="s">
        <v>188</v>
      </c>
      <c r="H28" s="38" t="s">
        <v>189</v>
      </c>
      <c r="I28" s="21">
        <v>22</v>
      </c>
    </row>
    <row r="29" spans="1:9" ht="12" customHeight="1">
      <c r="A29" s="21">
        <v>23</v>
      </c>
      <c r="B29" s="37" t="s">
        <v>19</v>
      </c>
      <c r="C29" s="38">
        <v>0.1604</v>
      </c>
      <c r="D29" s="38">
        <v>0.1769</v>
      </c>
      <c r="E29" s="38">
        <v>0.2162</v>
      </c>
      <c r="F29" s="39">
        <v>0.1702</v>
      </c>
      <c r="G29" s="38">
        <v>0.2133</v>
      </c>
      <c r="H29" s="38">
        <v>0.2119</v>
      </c>
      <c r="I29" s="21">
        <v>23</v>
      </c>
    </row>
    <row r="30" spans="1:9" ht="12" customHeight="1">
      <c r="A30" s="21">
        <v>24</v>
      </c>
      <c r="B30" s="37" t="s">
        <v>20</v>
      </c>
      <c r="C30" s="38">
        <v>0.2222</v>
      </c>
      <c r="D30" s="38">
        <v>0.2071</v>
      </c>
      <c r="E30" s="38">
        <v>0.2299</v>
      </c>
      <c r="F30" s="39">
        <v>0.1359</v>
      </c>
      <c r="G30" s="38">
        <v>0.0954</v>
      </c>
      <c r="H30" s="38">
        <v>0.1161</v>
      </c>
      <c r="I30" s="21">
        <v>24</v>
      </c>
    </row>
    <row r="31" spans="1:9" ht="12" customHeight="1">
      <c r="A31" s="21">
        <v>25</v>
      </c>
      <c r="B31" s="37" t="s">
        <v>180</v>
      </c>
      <c r="C31" s="38" t="s">
        <v>182</v>
      </c>
      <c r="D31" s="38">
        <v>0.1892</v>
      </c>
      <c r="E31" s="38">
        <v>0.191</v>
      </c>
      <c r="F31" s="39" t="s">
        <v>190</v>
      </c>
      <c r="G31" s="38">
        <v>0.1781</v>
      </c>
      <c r="H31" s="38">
        <v>0.1718</v>
      </c>
      <c r="I31" s="21">
        <v>25</v>
      </c>
    </row>
    <row r="32" spans="1:9" ht="12" customHeight="1">
      <c r="A32" s="21">
        <v>26</v>
      </c>
      <c r="B32" s="37" t="s">
        <v>22</v>
      </c>
      <c r="C32" s="38">
        <v>0.1956</v>
      </c>
      <c r="D32" s="38">
        <v>0.1917</v>
      </c>
      <c r="E32" s="38">
        <v>0.2113</v>
      </c>
      <c r="F32" s="39">
        <v>0.1968</v>
      </c>
      <c r="G32" s="38">
        <v>0.2213</v>
      </c>
      <c r="H32" s="38">
        <v>0.2047</v>
      </c>
      <c r="I32" s="21">
        <v>26</v>
      </c>
    </row>
    <row r="33" spans="1:9" ht="12" customHeight="1">
      <c r="A33" s="21">
        <v>27</v>
      </c>
      <c r="B33" s="37" t="s">
        <v>23</v>
      </c>
      <c r="C33" s="38">
        <v>0.1884</v>
      </c>
      <c r="D33" s="38">
        <v>0.1892</v>
      </c>
      <c r="E33" s="38">
        <v>0.1943</v>
      </c>
      <c r="F33" s="39">
        <v>0.2429</v>
      </c>
      <c r="G33" s="38">
        <v>0.2687</v>
      </c>
      <c r="H33" s="38">
        <v>0.233</v>
      </c>
      <c r="I33" s="21">
        <v>27</v>
      </c>
    </row>
    <row r="34" spans="1:9" ht="12" customHeight="1">
      <c r="A34" s="21">
        <v>28</v>
      </c>
      <c r="B34" s="37" t="s">
        <v>24</v>
      </c>
      <c r="C34" s="38" t="s">
        <v>186</v>
      </c>
      <c r="D34" s="38">
        <v>0.2557</v>
      </c>
      <c r="E34" s="38">
        <v>0.2403</v>
      </c>
      <c r="F34" s="39">
        <v>0.115</v>
      </c>
      <c r="G34" s="38">
        <v>0.0957</v>
      </c>
      <c r="H34" s="38">
        <v>0.0885</v>
      </c>
      <c r="I34" s="21">
        <v>28</v>
      </c>
    </row>
    <row r="35" spans="1:9" ht="12" customHeight="1">
      <c r="A35" s="21">
        <v>29</v>
      </c>
      <c r="B35" s="40" t="s">
        <v>25</v>
      </c>
      <c r="C35" s="41">
        <v>0.274</v>
      </c>
      <c r="D35" s="41">
        <v>0.2662</v>
      </c>
      <c r="E35" s="41">
        <v>0.2181</v>
      </c>
      <c r="F35" s="42">
        <v>0.1525</v>
      </c>
      <c r="G35" s="41">
        <v>0.1069</v>
      </c>
      <c r="H35" s="41">
        <v>0.0901</v>
      </c>
      <c r="I35" s="21">
        <v>29</v>
      </c>
    </row>
    <row r="36" spans="1:9" ht="12" customHeight="1">
      <c r="A36" s="21">
        <v>30</v>
      </c>
      <c r="B36" s="43" t="s">
        <v>26</v>
      </c>
      <c r="C36" s="44">
        <v>0.1548</v>
      </c>
      <c r="D36" s="44">
        <v>0.1531</v>
      </c>
      <c r="E36" s="44">
        <v>0.1614</v>
      </c>
      <c r="F36" s="45" t="s">
        <v>191</v>
      </c>
      <c r="G36" s="44" t="s">
        <v>192</v>
      </c>
      <c r="H36" s="44" t="s">
        <v>193</v>
      </c>
      <c r="I36" s="21">
        <v>30</v>
      </c>
    </row>
    <row r="37" spans="1:9" ht="12" customHeight="1">
      <c r="A37" s="21">
        <v>31</v>
      </c>
      <c r="B37" s="46" t="s">
        <v>27</v>
      </c>
      <c r="C37" s="47">
        <v>0.2318</v>
      </c>
      <c r="D37" s="47">
        <v>0.4351</v>
      </c>
      <c r="E37" s="47">
        <v>0.3587</v>
      </c>
      <c r="F37" s="48">
        <v>0.1558</v>
      </c>
      <c r="G37" s="47">
        <v>0.3255</v>
      </c>
      <c r="H37" s="47">
        <v>0.254</v>
      </c>
      <c r="I37" s="21">
        <v>31</v>
      </c>
    </row>
    <row r="38" spans="1:9" ht="12" customHeight="1">
      <c r="A38" s="21">
        <v>32</v>
      </c>
      <c r="B38" s="49" t="s">
        <v>28</v>
      </c>
      <c r="C38" s="50">
        <v>0.2302</v>
      </c>
      <c r="D38" s="50">
        <v>0.1919</v>
      </c>
      <c r="E38" s="50">
        <v>0.1866</v>
      </c>
      <c r="F38" s="51">
        <v>0.213</v>
      </c>
      <c r="G38" s="50">
        <v>0.114</v>
      </c>
      <c r="H38" s="50">
        <v>0.0822</v>
      </c>
      <c r="I38" s="21">
        <v>32</v>
      </c>
    </row>
    <row r="39" spans="1:9" ht="12" customHeight="1">
      <c r="A39" s="21">
        <v>34</v>
      </c>
      <c r="B39" s="43" t="s">
        <v>32</v>
      </c>
      <c r="C39" s="44">
        <v>0.0893</v>
      </c>
      <c r="D39" s="44">
        <v>0.0874</v>
      </c>
      <c r="E39" s="44">
        <v>0.0845</v>
      </c>
      <c r="F39" s="45">
        <v>0.0893</v>
      </c>
      <c r="G39" s="44">
        <v>0.091</v>
      </c>
      <c r="H39" s="44">
        <v>0.0903</v>
      </c>
      <c r="I39" s="21">
        <v>34</v>
      </c>
    </row>
    <row r="40" spans="1:9" ht="12" customHeight="1">
      <c r="A40" s="21">
        <v>35</v>
      </c>
      <c r="B40" s="52" t="s">
        <v>29</v>
      </c>
      <c r="C40" s="53">
        <v>0.0982</v>
      </c>
      <c r="D40" s="53">
        <v>0.0968</v>
      </c>
      <c r="E40" s="53">
        <v>0.097</v>
      </c>
      <c r="F40" s="54">
        <v>0.0859</v>
      </c>
      <c r="G40" s="53">
        <v>0.0861</v>
      </c>
      <c r="H40" s="53">
        <v>0.0816</v>
      </c>
      <c r="I40" s="21">
        <v>35</v>
      </c>
    </row>
    <row r="41" spans="1:9" ht="12" customHeight="1">
      <c r="A41" s="21">
        <v>36</v>
      </c>
      <c r="B41" s="37" t="s">
        <v>33</v>
      </c>
      <c r="C41" s="38">
        <v>0.2245</v>
      </c>
      <c r="D41" s="38">
        <v>0.1797</v>
      </c>
      <c r="E41" s="38">
        <v>0.1469</v>
      </c>
      <c r="F41" s="39">
        <v>0.1495</v>
      </c>
      <c r="G41" s="38">
        <v>0.1465</v>
      </c>
      <c r="H41" s="38">
        <v>0.1098</v>
      </c>
      <c r="I41" s="21" t="s">
        <v>154</v>
      </c>
    </row>
    <row r="42" spans="1:9" ht="12" customHeight="1">
      <c r="A42" s="21">
        <v>37</v>
      </c>
      <c r="B42" s="46" t="s">
        <v>79</v>
      </c>
      <c r="C42" s="47">
        <v>0.103</v>
      </c>
      <c r="D42" s="47">
        <v>0.1053</v>
      </c>
      <c r="E42" s="47">
        <v>0.1159</v>
      </c>
      <c r="F42" s="48">
        <v>0.3215</v>
      </c>
      <c r="G42" s="47">
        <v>0.169</v>
      </c>
      <c r="H42" s="47">
        <v>0.1168</v>
      </c>
      <c r="I42" s="21">
        <v>36</v>
      </c>
    </row>
    <row r="43" spans="1:9" ht="12" customHeight="1">
      <c r="A43" s="21">
        <v>38</v>
      </c>
      <c r="B43" s="37" t="s">
        <v>30</v>
      </c>
      <c r="C43" s="38">
        <v>0.0976</v>
      </c>
      <c r="D43" s="38">
        <v>0.101</v>
      </c>
      <c r="E43" s="38" t="s">
        <v>187</v>
      </c>
      <c r="F43" s="39">
        <v>0.1097</v>
      </c>
      <c r="G43" s="38" t="s">
        <v>194</v>
      </c>
      <c r="H43" s="38" t="s">
        <v>195</v>
      </c>
      <c r="I43" s="21">
        <v>37</v>
      </c>
    </row>
    <row r="44" spans="1:9" ht="12" customHeight="1">
      <c r="A44" s="21">
        <v>39</v>
      </c>
      <c r="B44" s="37" t="s">
        <v>31</v>
      </c>
      <c r="C44" s="38">
        <v>0.0869</v>
      </c>
      <c r="D44" s="38">
        <v>0.0964</v>
      </c>
      <c r="E44" s="38">
        <v>0.1046</v>
      </c>
      <c r="F44" s="39">
        <v>0.1172</v>
      </c>
      <c r="G44" s="38">
        <v>0.1384</v>
      </c>
      <c r="H44" s="38">
        <v>0.1492</v>
      </c>
      <c r="I44" s="21">
        <v>38</v>
      </c>
    </row>
    <row r="45" spans="1:9" ht="12" customHeight="1">
      <c r="A45" s="21">
        <v>40</v>
      </c>
      <c r="B45" s="40" t="s">
        <v>156</v>
      </c>
      <c r="C45" s="50">
        <v>0.0932</v>
      </c>
      <c r="D45" s="50">
        <v>0.0842</v>
      </c>
      <c r="E45" s="50">
        <v>0.0562</v>
      </c>
      <c r="F45" s="51">
        <v>0.1949</v>
      </c>
      <c r="G45" s="50">
        <v>0.1402</v>
      </c>
      <c r="H45" s="50">
        <v>0.0994</v>
      </c>
      <c r="I45" s="21">
        <v>40</v>
      </c>
    </row>
    <row r="46" spans="1:9" ht="12" customHeight="1">
      <c r="A46" s="21">
        <v>42</v>
      </c>
      <c r="B46" s="52" t="s">
        <v>179</v>
      </c>
      <c r="C46" s="38">
        <v>0.0637</v>
      </c>
      <c r="D46" s="38">
        <v>0.0671</v>
      </c>
      <c r="E46" s="38">
        <v>0.0749</v>
      </c>
      <c r="F46" s="39">
        <v>0.0676</v>
      </c>
      <c r="G46" s="38">
        <v>0.073</v>
      </c>
      <c r="H46" s="38">
        <v>0.0785</v>
      </c>
      <c r="I46" s="21">
        <v>41</v>
      </c>
    </row>
    <row r="47" spans="1:9" ht="12" customHeight="1">
      <c r="A47" s="21">
        <v>43</v>
      </c>
      <c r="B47" s="55" t="s">
        <v>74</v>
      </c>
      <c r="C47" s="56">
        <v>0.0845</v>
      </c>
      <c r="D47" s="56">
        <v>0.0847</v>
      </c>
      <c r="E47" s="56">
        <v>0.0866</v>
      </c>
      <c r="F47" s="57">
        <v>0.0951</v>
      </c>
      <c r="G47" s="56">
        <v>0.0928</v>
      </c>
      <c r="H47" s="56">
        <v>0.0897</v>
      </c>
      <c r="I47" s="21">
        <v>42</v>
      </c>
    </row>
    <row r="48" spans="2:8" ht="12" customHeight="1">
      <c r="B48" s="113"/>
      <c r="C48" s="113"/>
      <c r="D48" s="113"/>
      <c r="E48" s="113"/>
      <c r="F48" s="113"/>
      <c r="G48" s="113"/>
      <c r="H48" s="113"/>
    </row>
    <row r="49" ht="12" customHeight="1">
      <c r="B49" s="20" t="s">
        <v>44</v>
      </c>
    </row>
    <row r="50" ht="12" customHeight="1">
      <c r="B50" s="20" t="s">
        <v>96</v>
      </c>
    </row>
    <row r="51" spans="2:9" ht="12" customHeight="1">
      <c r="B51" s="58" t="s">
        <v>42</v>
      </c>
      <c r="C51" s="59"/>
      <c r="D51" s="59"/>
      <c r="E51" s="59"/>
      <c r="F51" s="59"/>
      <c r="G51" s="59"/>
      <c r="H51" s="59"/>
      <c r="I51" s="60"/>
    </row>
    <row r="52" spans="1:9" ht="12" customHeight="1">
      <c r="A52" s="21"/>
      <c r="B52" s="61" t="s">
        <v>43</v>
      </c>
      <c r="C52" s="59"/>
      <c r="D52" s="59"/>
      <c r="E52" s="59"/>
      <c r="F52" s="61"/>
      <c r="G52" s="59"/>
      <c r="H52" s="59"/>
      <c r="I52" s="60"/>
    </row>
    <row r="53" spans="1:9" ht="12" customHeight="1">
      <c r="A53" s="21"/>
      <c r="B53" s="61" t="s">
        <v>181</v>
      </c>
      <c r="C53" s="59"/>
      <c r="D53" s="59"/>
      <c r="E53" s="59"/>
      <c r="F53" s="61"/>
      <c r="G53" s="59"/>
      <c r="H53" s="59"/>
      <c r="I53" s="60"/>
    </row>
    <row r="54" spans="1:9" ht="23.4" customHeight="1">
      <c r="A54" s="21"/>
      <c r="B54" s="114" t="s">
        <v>178</v>
      </c>
      <c r="C54" s="114"/>
      <c r="D54" s="114"/>
      <c r="E54" s="114"/>
      <c r="F54" s="114"/>
      <c r="G54" s="114"/>
      <c r="H54" s="114"/>
      <c r="I54" s="60"/>
    </row>
    <row r="55" spans="1:8" ht="12" customHeight="1">
      <c r="A55" s="21"/>
      <c r="B55" s="62" t="s">
        <v>211</v>
      </c>
      <c r="C55" s="63"/>
      <c r="D55" s="63"/>
      <c r="E55" s="63"/>
      <c r="F55" s="63"/>
      <c r="G55" s="63"/>
      <c r="H55" s="63"/>
    </row>
    <row r="58" spans="2:8" ht="12" customHeight="1">
      <c r="B58" s="52"/>
      <c r="C58" s="53"/>
      <c r="D58" s="53"/>
      <c r="E58" s="53"/>
      <c r="F58" s="54"/>
      <c r="G58" s="53"/>
      <c r="H58" s="53"/>
    </row>
    <row r="61" spans="2:8" ht="12" customHeight="1">
      <c r="B61" s="52"/>
      <c r="C61" s="53"/>
      <c r="D61" s="53"/>
      <c r="E61" s="53"/>
      <c r="F61" s="53"/>
      <c r="G61" s="53"/>
      <c r="H61" s="53"/>
    </row>
    <row r="62" spans="2:8" ht="12" customHeight="1">
      <c r="B62" s="52"/>
      <c r="C62" s="53"/>
      <c r="D62" s="53"/>
      <c r="E62" s="53"/>
      <c r="F62" s="53"/>
      <c r="G62" s="53"/>
      <c r="H62" s="53"/>
    </row>
  </sheetData>
  <mergeCells count="4">
    <mergeCell ref="C5:E5"/>
    <mergeCell ref="F5:H5"/>
    <mergeCell ref="B48:H48"/>
    <mergeCell ref="B54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workbookViewId="0" topLeftCell="A5">
      <selection activeCell="E32" sqref="E32"/>
    </sheetView>
  </sheetViews>
  <sheetFormatPr defaultColWidth="9.28125" defaultRowHeight="12" customHeight="1"/>
  <cols>
    <col min="1" max="1" width="9.28125" style="17" customWidth="1"/>
    <col min="2" max="2" width="13.00390625" style="20" customWidth="1"/>
    <col min="3" max="5" width="12.00390625" style="20" customWidth="1"/>
    <col min="6" max="16384" width="9.28125" style="20" customWidth="1"/>
  </cols>
  <sheetData>
    <row r="1" spans="1:3" s="17" customFormat="1" ht="12" customHeight="1">
      <c r="A1" s="16" t="s">
        <v>80</v>
      </c>
      <c r="B1" s="16"/>
      <c r="C1" s="17">
        <v>57</v>
      </c>
    </row>
    <row r="2" spans="1:2" ht="12" customHeight="1">
      <c r="A2" s="16"/>
      <c r="B2" s="64" t="s">
        <v>170</v>
      </c>
    </row>
    <row r="3" spans="1:2" ht="12" customHeight="1">
      <c r="A3" s="16"/>
      <c r="B3" s="2" t="s">
        <v>158</v>
      </c>
    </row>
    <row r="5" spans="2:7" ht="12" customHeight="1">
      <c r="B5" s="65" t="s">
        <v>0</v>
      </c>
      <c r="C5" s="65" t="s">
        <v>62</v>
      </c>
      <c r="D5" s="65" t="s">
        <v>63</v>
      </c>
      <c r="E5" s="65" t="s">
        <v>66</v>
      </c>
      <c r="F5" s="20" t="s">
        <v>64</v>
      </c>
      <c r="G5" s="20" t="s">
        <v>65</v>
      </c>
    </row>
    <row r="6" spans="1:7" ht="12" customHeight="1">
      <c r="A6" s="21">
        <v>1</v>
      </c>
      <c r="B6" s="65" t="s">
        <v>150</v>
      </c>
      <c r="C6" s="66">
        <v>0.2847</v>
      </c>
      <c r="D6" s="66">
        <v>0.2458</v>
      </c>
      <c r="E6" s="66">
        <v>0.2227</v>
      </c>
      <c r="F6" s="67">
        <v>0.02309999999999998</v>
      </c>
      <c r="G6" s="67">
        <v>0.03890000000000002</v>
      </c>
    </row>
    <row r="7" spans="1:7" ht="12" customHeight="1">
      <c r="A7" s="21">
        <v>2</v>
      </c>
      <c r="B7" s="65" t="s">
        <v>38</v>
      </c>
      <c r="C7" s="66">
        <v>0.3028</v>
      </c>
      <c r="D7" s="66">
        <v>0.2643</v>
      </c>
      <c r="E7" s="66">
        <v>0.2433</v>
      </c>
      <c r="F7" s="67">
        <v>0.02099999999999999</v>
      </c>
      <c r="G7" s="67">
        <v>0.038500000000000034</v>
      </c>
    </row>
    <row r="8" spans="1:7" ht="12" customHeight="1">
      <c r="A8" s="21"/>
      <c r="B8" s="65"/>
      <c r="C8" s="66"/>
      <c r="D8" s="66"/>
      <c r="E8" s="66"/>
      <c r="F8" s="67"/>
      <c r="G8" s="67"/>
    </row>
    <row r="9" spans="1:7" ht="12" customHeight="1">
      <c r="A9" s="21">
        <v>14</v>
      </c>
      <c r="B9" s="65" t="s">
        <v>67</v>
      </c>
      <c r="C9" s="66">
        <v>0.402</v>
      </c>
      <c r="D9" s="66">
        <v>0.3379</v>
      </c>
      <c r="E9" s="66">
        <v>0.2882</v>
      </c>
      <c r="F9" s="67">
        <v>0.049699999999999966</v>
      </c>
      <c r="G9" s="67">
        <v>0.06410000000000005</v>
      </c>
    </row>
    <row r="10" spans="1:7" ht="12" customHeight="1">
      <c r="A10" s="21">
        <v>6</v>
      </c>
      <c r="B10" s="65" t="s">
        <v>5</v>
      </c>
      <c r="C10" s="66">
        <v>0.3794</v>
      </c>
      <c r="D10" s="66">
        <v>0.348</v>
      </c>
      <c r="E10" s="66">
        <v>0.459</v>
      </c>
      <c r="F10" s="67">
        <v>-0.11100000000000004</v>
      </c>
      <c r="G10" s="67">
        <v>0.03140000000000004</v>
      </c>
    </row>
    <row r="11" spans="1:7" ht="12" customHeight="1">
      <c r="A11" s="21">
        <v>9</v>
      </c>
      <c r="B11" s="65" t="s">
        <v>1</v>
      </c>
      <c r="C11" s="66">
        <v>0.3778</v>
      </c>
      <c r="D11" s="66">
        <v>0.3567</v>
      </c>
      <c r="E11" s="66">
        <v>0.2793</v>
      </c>
      <c r="F11" s="67">
        <v>0.07740000000000002</v>
      </c>
      <c r="G11" s="67">
        <v>0.021100000000000008</v>
      </c>
    </row>
    <row r="12" spans="1:7" ht="12" customHeight="1">
      <c r="A12" s="21">
        <v>7</v>
      </c>
      <c r="B12" s="65" t="s">
        <v>3</v>
      </c>
      <c r="C12" s="66">
        <v>0.3554</v>
      </c>
      <c r="D12" s="66">
        <v>0.2843</v>
      </c>
      <c r="E12" s="66">
        <v>0.1846</v>
      </c>
      <c r="F12" s="67">
        <v>0.09970000000000001</v>
      </c>
      <c r="G12" s="67">
        <v>0.0711</v>
      </c>
    </row>
    <row r="13" spans="1:7" ht="12" customHeight="1">
      <c r="A13" s="21">
        <v>22</v>
      </c>
      <c r="B13" s="65" t="s">
        <v>11</v>
      </c>
      <c r="C13" s="66">
        <v>0.3452</v>
      </c>
      <c r="D13" s="66">
        <v>0.2909</v>
      </c>
      <c r="E13" s="66">
        <v>0.2099</v>
      </c>
      <c r="F13" s="67">
        <v>0.08099999999999999</v>
      </c>
      <c r="G13" s="67">
        <v>0.054300000000000015</v>
      </c>
    </row>
    <row r="14" spans="1:7" ht="12" customHeight="1">
      <c r="A14" s="21">
        <v>13</v>
      </c>
      <c r="B14" s="65" t="s">
        <v>10</v>
      </c>
      <c r="C14" s="66">
        <v>0.3347</v>
      </c>
      <c r="D14" s="66">
        <v>0.3045</v>
      </c>
      <c r="E14" s="66">
        <v>0.2565</v>
      </c>
      <c r="F14" s="67">
        <v>0.04799999999999999</v>
      </c>
      <c r="G14" s="67">
        <v>0.030200000000000005</v>
      </c>
    </row>
    <row r="15" spans="1:7" ht="12" customHeight="1">
      <c r="A15" s="21">
        <v>11</v>
      </c>
      <c r="B15" s="65" t="s">
        <v>73</v>
      </c>
      <c r="C15" s="66">
        <v>0.3151</v>
      </c>
      <c r="D15" s="66">
        <v>0.2599</v>
      </c>
      <c r="E15" s="66">
        <v>0.2582</v>
      </c>
      <c r="F15" s="67">
        <v>0.0017000000000000348</v>
      </c>
      <c r="G15" s="67">
        <v>0.05519999999999997</v>
      </c>
    </row>
    <row r="16" spans="1:7" ht="12" customHeight="1">
      <c r="A16" s="21">
        <v>29</v>
      </c>
      <c r="B16" s="65" t="s">
        <v>12</v>
      </c>
      <c r="C16" s="66">
        <v>0.2774</v>
      </c>
      <c r="D16" s="66">
        <v>0.2293</v>
      </c>
      <c r="E16" s="66">
        <v>0.2497</v>
      </c>
      <c r="F16" s="67">
        <v>-0.0204</v>
      </c>
      <c r="G16" s="67">
        <v>0.048099999999999976</v>
      </c>
    </row>
    <row r="17" spans="1:7" ht="12" customHeight="1">
      <c r="A17" s="21">
        <v>16</v>
      </c>
      <c r="B17" s="65" t="s">
        <v>18</v>
      </c>
      <c r="C17" s="66">
        <v>0.2748</v>
      </c>
      <c r="D17" s="66">
        <v>0.229</v>
      </c>
      <c r="E17" s="66">
        <v>0.299</v>
      </c>
      <c r="F17" s="67">
        <v>-0.06999999999999998</v>
      </c>
      <c r="G17" s="67">
        <v>0.04579999999999998</v>
      </c>
    </row>
    <row r="18" spans="1:7" ht="12" customHeight="1">
      <c r="A18" s="21">
        <v>12</v>
      </c>
      <c r="B18" s="65" t="s">
        <v>8</v>
      </c>
      <c r="C18" s="66">
        <v>0.2591</v>
      </c>
      <c r="D18" s="66">
        <v>0.2228</v>
      </c>
      <c r="E18" s="66">
        <v>0.2161</v>
      </c>
      <c r="F18" s="67">
        <v>0.0067000000000000115</v>
      </c>
      <c r="G18" s="67">
        <v>0.0363</v>
      </c>
    </row>
    <row r="19" spans="1:7" ht="12" customHeight="1">
      <c r="A19" s="21">
        <v>21</v>
      </c>
      <c r="B19" s="65" t="s">
        <v>17</v>
      </c>
      <c r="C19" s="66">
        <v>0.2515</v>
      </c>
      <c r="D19" s="66">
        <v>0.2078</v>
      </c>
      <c r="E19" s="66">
        <v>0.2659</v>
      </c>
      <c r="F19" s="67">
        <v>-0.05810000000000001</v>
      </c>
      <c r="G19" s="67">
        <v>0.04369999999999999</v>
      </c>
    </row>
    <row r="20" spans="1:7" ht="12" customHeight="1">
      <c r="A20" s="21">
        <v>5</v>
      </c>
      <c r="B20" s="68" t="s">
        <v>24</v>
      </c>
      <c r="C20" s="66">
        <v>0.2403</v>
      </c>
      <c r="D20" s="66">
        <v>0.1938</v>
      </c>
      <c r="E20" s="66">
        <v>0.1712</v>
      </c>
      <c r="F20" s="67">
        <v>0.02260000000000001</v>
      </c>
      <c r="G20" s="67">
        <v>0.046500000000000014</v>
      </c>
    </row>
    <row r="21" spans="1:7" ht="12" customHeight="1">
      <c r="A21" s="21">
        <v>15</v>
      </c>
      <c r="B21" s="65" t="s">
        <v>7</v>
      </c>
      <c r="C21" s="66">
        <v>0.2347</v>
      </c>
      <c r="D21" s="66">
        <v>0.2228</v>
      </c>
      <c r="E21" s="66">
        <v>0.2068</v>
      </c>
      <c r="F21" s="67">
        <v>0.015999999999999986</v>
      </c>
      <c r="G21" s="67">
        <v>0.011899999999999994</v>
      </c>
    </row>
    <row r="22" spans="1:7" ht="12" customHeight="1">
      <c r="A22" s="21">
        <v>24</v>
      </c>
      <c r="B22" s="65" t="s">
        <v>4</v>
      </c>
      <c r="C22" s="66">
        <v>0.2339</v>
      </c>
      <c r="D22" s="66">
        <v>0.1949</v>
      </c>
      <c r="E22" s="66">
        <v>0.1826</v>
      </c>
      <c r="F22" s="67">
        <v>0.012299999999999978</v>
      </c>
      <c r="G22" s="67">
        <v>0.03900000000000001</v>
      </c>
    </row>
    <row r="23" spans="1:7" ht="12" customHeight="1">
      <c r="A23" s="21">
        <v>17</v>
      </c>
      <c r="B23" s="65" t="s">
        <v>6</v>
      </c>
      <c r="C23" s="66">
        <v>0.2309</v>
      </c>
      <c r="D23" s="66">
        <v>0.2179</v>
      </c>
      <c r="E23" s="66">
        <v>0.1905</v>
      </c>
      <c r="F23" s="67">
        <v>0.027400000000000008</v>
      </c>
      <c r="G23" s="67">
        <v>0.012999999999999984</v>
      </c>
    </row>
    <row r="24" spans="1:7" ht="12" customHeight="1">
      <c r="A24" s="21">
        <v>19</v>
      </c>
      <c r="B24" s="65" t="s">
        <v>20</v>
      </c>
      <c r="C24" s="66">
        <v>0.2299</v>
      </c>
      <c r="D24" s="66">
        <v>0.1938</v>
      </c>
      <c r="E24" s="66">
        <v>0.2012</v>
      </c>
      <c r="F24" s="67">
        <v>-0.00739999999999999</v>
      </c>
      <c r="G24" s="67">
        <v>0.03609999999999999</v>
      </c>
    </row>
    <row r="25" spans="1:7" ht="12" customHeight="1">
      <c r="A25" s="21"/>
      <c r="B25" s="65" t="s">
        <v>13</v>
      </c>
      <c r="C25" s="66">
        <v>0.2223</v>
      </c>
      <c r="D25" s="66">
        <v>0.1837</v>
      </c>
      <c r="E25" s="66">
        <v>0.1919</v>
      </c>
      <c r="F25" s="67">
        <v>-0.008199999999999985</v>
      </c>
      <c r="G25" s="67">
        <v>0.038599999999999995</v>
      </c>
    </row>
    <row r="26" spans="1:7" ht="12" customHeight="1">
      <c r="A26" s="21">
        <v>25</v>
      </c>
      <c r="B26" s="65" t="s">
        <v>25</v>
      </c>
      <c r="C26" s="66">
        <v>0.2181</v>
      </c>
      <c r="D26" s="66">
        <v>0.1744</v>
      </c>
      <c r="E26" s="66">
        <v>0.1407</v>
      </c>
      <c r="F26" s="67">
        <v>0.03370000000000001</v>
      </c>
      <c r="G26" s="67">
        <v>0.04369999999999999</v>
      </c>
    </row>
    <row r="27" spans="1:7" ht="12" customHeight="1">
      <c r="A27" s="21">
        <v>8</v>
      </c>
      <c r="B27" s="65" t="s">
        <v>19</v>
      </c>
      <c r="C27" s="66">
        <v>0.2162</v>
      </c>
      <c r="D27" s="66">
        <v>0.1758</v>
      </c>
      <c r="E27" s="66">
        <v>0.1164</v>
      </c>
      <c r="F27" s="67">
        <v>0.05940000000000001</v>
      </c>
      <c r="G27" s="67">
        <v>0.04039999999999999</v>
      </c>
    </row>
    <row r="28" spans="1:7" ht="12" customHeight="1">
      <c r="A28" s="21">
        <v>20</v>
      </c>
      <c r="B28" s="65" t="s">
        <v>22</v>
      </c>
      <c r="C28" s="66">
        <v>0.2113</v>
      </c>
      <c r="D28" s="66">
        <v>0.1732</v>
      </c>
      <c r="E28" s="66">
        <v>0.1614</v>
      </c>
      <c r="F28" s="67">
        <v>0.011800000000000005</v>
      </c>
      <c r="G28" s="67">
        <v>0.038099999999999995</v>
      </c>
    </row>
    <row r="29" spans="1:7" ht="12" customHeight="1">
      <c r="A29" s="21">
        <v>4</v>
      </c>
      <c r="B29" s="65" t="s">
        <v>14</v>
      </c>
      <c r="C29" s="66">
        <v>0.2015</v>
      </c>
      <c r="D29" s="66">
        <v>0.1884</v>
      </c>
      <c r="E29" s="66">
        <v>0.2875</v>
      </c>
      <c r="F29" s="67">
        <v>-0.09909999999999997</v>
      </c>
      <c r="G29" s="67">
        <v>0.0131</v>
      </c>
    </row>
    <row r="30" spans="1:7" ht="12" customHeight="1">
      <c r="A30" s="21">
        <v>23</v>
      </c>
      <c r="B30" s="65" t="s">
        <v>23</v>
      </c>
      <c r="C30" s="66">
        <v>0.1943</v>
      </c>
      <c r="D30" s="66">
        <v>0.1619</v>
      </c>
      <c r="E30" s="66">
        <v>0.123</v>
      </c>
      <c r="F30" s="67">
        <v>0.03889999999999999</v>
      </c>
      <c r="G30" s="67">
        <v>0.03240000000000001</v>
      </c>
    </row>
    <row r="31" spans="1:7" ht="12" customHeight="1">
      <c r="A31" s="21">
        <v>10</v>
      </c>
      <c r="B31" s="65" t="s">
        <v>21</v>
      </c>
      <c r="C31" s="66">
        <v>0.191</v>
      </c>
      <c r="D31" s="66">
        <v>0.1605</v>
      </c>
      <c r="E31" s="66">
        <v>0.1441</v>
      </c>
      <c r="F31" s="67">
        <v>0.016399999999999998</v>
      </c>
      <c r="G31" s="67">
        <v>0.0305</v>
      </c>
    </row>
    <row r="32" spans="1:7" ht="12" customHeight="1">
      <c r="A32" s="21">
        <v>27</v>
      </c>
      <c r="B32" s="65" t="s">
        <v>9</v>
      </c>
      <c r="C32" s="66">
        <v>0.148</v>
      </c>
      <c r="D32" s="66">
        <v>0.131</v>
      </c>
      <c r="E32" s="66">
        <v>0.1171</v>
      </c>
      <c r="F32" s="67">
        <v>0.01390000000000001</v>
      </c>
      <c r="G32" s="67">
        <v>0.016999999999999987</v>
      </c>
    </row>
    <row r="33" spans="1:7" ht="12" customHeight="1">
      <c r="A33" s="21">
        <v>28</v>
      </c>
      <c r="B33" s="65" t="s">
        <v>16</v>
      </c>
      <c r="C33" s="66">
        <v>0.1279</v>
      </c>
      <c r="D33" s="66">
        <v>0.1218</v>
      </c>
      <c r="E33" s="66">
        <v>0.1203</v>
      </c>
      <c r="F33" s="67">
        <v>0.0015000000000000013</v>
      </c>
      <c r="G33" s="67">
        <v>0.006100000000000008</v>
      </c>
    </row>
    <row r="34" spans="1:7" ht="12" customHeight="1">
      <c r="A34" s="21">
        <v>3</v>
      </c>
      <c r="B34" s="65" t="s">
        <v>2</v>
      </c>
      <c r="C34" s="66">
        <v>0.1192</v>
      </c>
      <c r="D34" s="66">
        <v>0.0993</v>
      </c>
      <c r="E34" s="66">
        <v>0.0993</v>
      </c>
      <c r="F34" s="67">
        <v>0</v>
      </c>
      <c r="G34" s="67">
        <v>0.0199</v>
      </c>
    </row>
    <row r="35" spans="1:25" ht="12" customHeight="1">
      <c r="A35" s="21">
        <v>18</v>
      </c>
      <c r="B35" s="65" t="s">
        <v>15</v>
      </c>
      <c r="C35" s="66">
        <v>0.1132</v>
      </c>
      <c r="D35" s="66">
        <v>0.0891</v>
      </c>
      <c r="E35" s="66">
        <v>0.0891</v>
      </c>
      <c r="F35" s="67">
        <v>0</v>
      </c>
      <c r="G35" s="67">
        <v>0.024099999999999996</v>
      </c>
      <c r="V35" s="69"/>
      <c r="W35" s="69"/>
      <c r="X35" s="69"/>
      <c r="Y35" s="69"/>
    </row>
    <row r="36" spans="1:25" ht="12" customHeight="1">
      <c r="A36" s="21"/>
      <c r="B36" s="65"/>
      <c r="C36" s="66"/>
      <c r="D36" s="66"/>
      <c r="E36" s="66"/>
      <c r="F36" s="67"/>
      <c r="G36" s="67"/>
      <c r="V36" s="69"/>
      <c r="W36" s="69"/>
      <c r="X36" s="69"/>
      <c r="Y36" s="69"/>
    </row>
    <row r="37" spans="1:7" ht="12" customHeight="1">
      <c r="A37" s="21">
        <v>32</v>
      </c>
      <c r="B37" s="65" t="s">
        <v>27</v>
      </c>
      <c r="C37" s="66">
        <v>0.3587</v>
      </c>
      <c r="D37" s="66">
        <v>0.3331</v>
      </c>
      <c r="E37" s="66">
        <v>0.3174</v>
      </c>
      <c r="F37" s="67">
        <v>0.015699999999999992</v>
      </c>
      <c r="G37" s="67">
        <v>0.02560000000000001</v>
      </c>
    </row>
    <row r="38" spans="1:10" ht="12" customHeight="1">
      <c r="A38" s="21">
        <v>30</v>
      </c>
      <c r="B38" s="65" t="s">
        <v>28</v>
      </c>
      <c r="C38" s="66">
        <v>0.1866</v>
      </c>
      <c r="D38" s="66">
        <v>0.153</v>
      </c>
      <c r="E38" s="66">
        <v>0.1521</v>
      </c>
      <c r="F38" s="67">
        <v>0.0008999999999999841</v>
      </c>
      <c r="G38" s="67">
        <v>0.03359999999999999</v>
      </c>
      <c r="J38" s="70"/>
    </row>
    <row r="39" spans="1:10" ht="12" customHeight="1">
      <c r="A39" s="21"/>
      <c r="B39" s="65" t="s">
        <v>26</v>
      </c>
      <c r="C39" s="66">
        <v>0.1614</v>
      </c>
      <c r="D39" s="66">
        <v>0.1301</v>
      </c>
      <c r="E39" s="66">
        <v>0.1274</v>
      </c>
      <c r="F39" s="67">
        <v>0.00269999999999998</v>
      </c>
      <c r="G39" s="67">
        <v>0.031299999999999994</v>
      </c>
      <c r="J39" s="70"/>
    </row>
    <row r="40" spans="1:7" ht="12" customHeight="1">
      <c r="A40" s="21">
        <v>35</v>
      </c>
      <c r="B40" s="65"/>
      <c r="C40" s="66"/>
      <c r="D40" s="66"/>
      <c r="E40" s="66"/>
      <c r="F40" s="67"/>
      <c r="G40" s="67"/>
    </row>
    <row r="41" spans="1:7" ht="12" customHeight="1">
      <c r="A41" s="21">
        <v>34</v>
      </c>
      <c r="B41" s="65" t="s">
        <v>33</v>
      </c>
      <c r="C41" s="66">
        <v>0.1469</v>
      </c>
      <c r="D41" s="66">
        <v>0.1469</v>
      </c>
      <c r="E41" s="66">
        <v>0.1469</v>
      </c>
      <c r="F41" s="67">
        <v>0</v>
      </c>
      <c r="G41" s="67">
        <v>0</v>
      </c>
    </row>
    <row r="42" spans="1:7" ht="12" customHeight="1">
      <c r="A42" s="21"/>
      <c r="B42" s="65" t="s">
        <v>79</v>
      </c>
      <c r="C42" s="66">
        <v>0.1159</v>
      </c>
      <c r="D42" s="66">
        <v>0.0982</v>
      </c>
      <c r="E42" s="66">
        <v>0.0982</v>
      </c>
      <c r="F42" s="67">
        <v>0</v>
      </c>
      <c r="G42" s="67">
        <v>0.017700000000000007</v>
      </c>
    </row>
    <row r="43" spans="1:7" ht="12" customHeight="1">
      <c r="A43" s="21">
        <v>41</v>
      </c>
      <c r="B43" s="65" t="s">
        <v>30</v>
      </c>
      <c r="C43" s="71">
        <v>0.1089</v>
      </c>
      <c r="D43" s="71">
        <v>0.0907</v>
      </c>
      <c r="E43" s="71">
        <v>0.0907</v>
      </c>
      <c r="F43" s="67">
        <v>0</v>
      </c>
      <c r="G43" s="67">
        <v>0.018199999999999994</v>
      </c>
    </row>
    <row r="44" spans="2:7" ht="12" customHeight="1">
      <c r="B44" s="65" t="s">
        <v>31</v>
      </c>
      <c r="C44" s="72">
        <v>0.1046</v>
      </c>
      <c r="D44" s="72">
        <v>0.088</v>
      </c>
      <c r="E44" s="72">
        <v>0.0755</v>
      </c>
      <c r="F44" s="67">
        <v>0.012499999999999997</v>
      </c>
      <c r="G44" s="67">
        <v>0.016600000000000004</v>
      </c>
    </row>
    <row r="45" spans="2:7" ht="12" customHeight="1">
      <c r="B45" s="65" t="s">
        <v>29</v>
      </c>
      <c r="C45" s="20">
        <v>0.097</v>
      </c>
      <c r="D45" s="20">
        <v>0.0799</v>
      </c>
      <c r="E45" s="20">
        <v>0.0846</v>
      </c>
      <c r="F45" s="67">
        <v>-0.004699999999999996</v>
      </c>
      <c r="G45" s="67">
        <v>0.017100000000000004</v>
      </c>
    </row>
    <row r="46" spans="2:7" ht="12" customHeight="1">
      <c r="B46" s="65" t="s">
        <v>74</v>
      </c>
      <c r="C46" s="20">
        <v>0.0866</v>
      </c>
      <c r="D46" s="20">
        <v>0.0733</v>
      </c>
      <c r="E46" s="20">
        <v>0.0733</v>
      </c>
      <c r="F46" s="67">
        <v>0</v>
      </c>
      <c r="G46" s="67">
        <v>0.013299999999999992</v>
      </c>
    </row>
    <row r="47" spans="2:21" ht="12" customHeight="1">
      <c r="B47" s="65" t="s">
        <v>32</v>
      </c>
      <c r="C47" s="20">
        <v>0.0845</v>
      </c>
      <c r="D47" s="20">
        <v>0.0722</v>
      </c>
      <c r="E47" s="20">
        <v>0.0717</v>
      </c>
      <c r="F47" s="67">
        <v>0.0005000000000000004</v>
      </c>
      <c r="G47" s="67">
        <v>0.012300000000000005</v>
      </c>
      <c r="J47" s="115" t="s">
        <v>75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2:21" ht="12" customHeight="1">
      <c r="B48" s="65" t="s">
        <v>156</v>
      </c>
      <c r="C48" s="20">
        <v>0.0562</v>
      </c>
      <c r="D48" s="20">
        <v>0.0512</v>
      </c>
      <c r="E48" s="20">
        <v>0.0501</v>
      </c>
      <c r="F48" s="67">
        <v>0.0011000000000000038</v>
      </c>
      <c r="G48" s="67">
        <v>0.0049999999999999975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2:10" ht="12" customHeight="1">
      <c r="B49" s="65"/>
      <c r="F49" s="67"/>
      <c r="G49" s="67"/>
      <c r="J49" s="73" t="s">
        <v>212</v>
      </c>
    </row>
    <row r="50" spans="2:7" ht="12" customHeight="1">
      <c r="B50" s="65" t="s">
        <v>196</v>
      </c>
      <c r="C50" s="20">
        <v>0.0749</v>
      </c>
      <c r="D50" s="20">
        <v>0.0693</v>
      </c>
      <c r="E50" s="20">
        <v>0.0662</v>
      </c>
      <c r="F50" s="67">
        <v>0.0031000000000000055</v>
      </c>
      <c r="G50" s="67">
        <v>0.005599999999999994</v>
      </c>
    </row>
  </sheetData>
  <mergeCells count="1">
    <mergeCell ref="J47:U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workbookViewId="0" topLeftCell="D10">
      <selection activeCell="E37" sqref="E37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5.8515625" style="20" customWidth="1"/>
    <col min="4" max="4" width="9.28125" style="20" customWidth="1"/>
    <col min="5" max="5" width="16.421875" style="20" customWidth="1"/>
    <col min="6" max="6" width="9.28125" style="20" customWidth="1"/>
    <col min="7" max="7" width="12.8515625" style="20" customWidth="1"/>
    <col min="8" max="8" width="12.7109375" style="20" customWidth="1"/>
    <col min="9" max="9" width="13.421875" style="20" customWidth="1"/>
    <col min="10" max="10" width="9.28125" style="20" customWidth="1"/>
    <col min="11" max="11" width="9.28125" style="17" customWidth="1"/>
    <col min="12" max="16384" width="9.28125" style="20" customWidth="1"/>
  </cols>
  <sheetData>
    <row r="1" s="17" customFormat="1" ht="12" customHeight="1">
      <c r="A1" s="16" t="s">
        <v>82</v>
      </c>
    </row>
    <row r="2" ht="12" customHeight="1">
      <c r="B2" s="19" t="s">
        <v>171</v>
      </c>
    </row>
    <row r="3" ht="12" customHeight="1">
      <c r="B3" s="1" t="s">
        <v>158</v>
      </c>
    </row>
    <row r="5" spans="2:10" ht="12" customHeight="1">
      <c r="B5" s="74" t="s">
        <v>0</v>
      </c>
      <c r="C5" s="74" t="s">
        <v>102</v>
      </c>
      <c r="D5" s="74" t="s">
        <v>38</v>
      </c>
      <c r="E5" s="74" t="s">
        <v>103</v>
      </c>
      <c r="F5" s="74" t="s">
        <v>83</v>
      </c>
      <c r="G5" s="74" t="s">
        <v>97</v>
      </c>
      <c r="H5" s="74" t="s">
        <v>98</v>
      </c>
      <c r="I5" s="74" t="s">
        <v>104</v>
      </c>
      <c r="J5" s="74" t="s">
        <v>105</v>
      </c>
    </row>
    <row r="6" spans="1:11" ht="12" customHeight="1">
      <c r="A6" s="17">
        <v>1</v>
      </c>
      <c r="B6" s="74" t="s">
        <v>45</v>
      </c>
      <c r="C6" s="75">
        <v>0.1604</v>
      </c>
      <c r="D6" s="75">
        <v>0.1635</v>
      </c>
      <c r="E6" s="76">
        <v>0.1103</v>
      </c>
      <c r="F6" s="76">
        <v>0.1124</v>
      </c>
      <c r="G6" s="77">
        <v>90.15833333333332</v>
      </c>
      <c r="H6" s="77">
        <v>90.92</v>
      </c>
      <c r="I6" s="78">
        <v>0.1604</v>
      </c>
      <c r="J6" s="78">
        <v>0.1103</v>
      </c>
      <c r="K6" s="70"/>
    </row>
    <row r="7" spans="1:11" ht="12" customHeight="1">
      <c r="A7" s="17">
        <v>3</v>
      </c>
      <c r="B7" s="74" t="s">
        <v>46</v>
      </c>
      <c r="C7" s="75">
        <v>0.1676</v>
      </c>
      <c r="D7" s="75">
        <v>0.1709</v>
      </c>
      <c r="E7" s="76">
        <v>0.1152</v>
      </c>
      <c r="F7" s="76">
        <v>0.1172</v>
      </c>
      <c r="G7" s="77">
        <v>91.12500000000001</v>
      </c>
      <c r="H7" s="77">
        <v>91.81</v>
      </c>
      <c r="I7" s="78">
        <v>0.16211978925963585</v>
      </c>
      <c r="J7" s="78">
        <v>0.11148262316295408</v>
      </c>
      <c r="K7" s="79"/>
    </row>
    <row r="8" spans="1:11" ht="12" customHeight="1">
      <c r="A8" s="17">
        <v>5</v>
      </c>
      <c r="B8" s="74" t="s">
        <v>47</v>
      </c>
      <c r="C8" s="75">
        <v>0.167</v>
      </c>
      <c r="D8" s="75">
        <v>0.1727</v>
      </c>
      <c r="E8" s="76">
        <v>0.116</v>
      </c>
      <c r="F8" s="76">
        <v>0.1204</v>
      </c>
      <c r="G8" s="77">
        <v>91.12333333333333</v>
      </c>
      <c r="H8" s="77">
        <v>91.46999999999998</v>
      </c>
      <c r="I8" s="78">
        <v>0.1621168241057399</v>
      </c>
      <c r="J8" s="78">
        <v>0.1114805841575007</v>
      </c>
      <c r="K8" s="17">
        <v>29</v>
      </c>
    </row>
    <row r="9" spans="1:11" ht="12" customHeight="1">
      <c r="A9" s="17">
        <v>7</v>
      </c>
      <c r="B9" s="74" t="s">
        <v>48</v>
      </c>
      <c r="C9" s="75">
        <v>0.1677</v>
      </c>
      <c r="D9" s="75">
        <v>0.1722</v>
      </c>
      <c r="E9" s="76">
        <v>0.1163</v>
      </c>
      <c r="F9" s="76">
        <v>0.1197</v>
      </c>
      <c r="G9" s="77">
        <v>91.57333333333334</v>
      </c>
      <c r="H9" s="77">
        <v>91.83833333333332</v>
      </c>
      <c r="I9" s="78">
        <v>0.16291741565763937</v>
      </c>
      <c r="J9" s="78">
        <v>0.11203111562991036</v>
      </c>
      <c r="K9" s="17">
        <v>36</v>
      </c>
    </row>
    <row r="10" spans="1:11" ht="12" customHeight="1">
      <c r="A10" s="17">
        <v>9</v>
      </c>
      <c r="B10" s="74" t="s">
        <v>49</v>
      </c>
      <c r="C10" s="75">
        <v>0.1725</v>
      </c>
      <c r="D10" s="75">
        <v>0.1761</v>
      </c>
      <c r="E10" s="76">
        <v>0.1181</v>
      </c>
      <c r="F10" s="76">
        <v>0.1206</v>
      </c>
      <c r="G10" s="77">
        <v>92.57000000000001</v>
      </c>
      <c r="H10" s="77">
        <v>92.70166666666667</v>
      </c>
      <c r="I10" s="78">
        <v>0.16469057768740183</v>
      </c>
      <c r="J10" s="78">
        <v>0.11325044089102507</v>
      </c>
      <c r="K10" s="17">
        <v>43</v>
      </c>
    </row>
    <row r="11" spans="1:11" ht="12" customHeight="1">
      <c r="A11" s="17">
        <v>11</v>
      </c>
      <c r="B11" s="74" t="s">
        <v>50</v>
      </c>
      <c r="C11" s="75">
        <v>0.1777</v>
      </c>
      <c r="D11" s="75">
        <v>0.1813</v>
      </c>
      <c r="E11" s="76">
        <v>0.1226</v>
      </c>
      <c r="F11" s="76">
        <v>0.125</v>
      </c>
      <c r="G11" s="77">
        <v>93.49833333333333</v>
      </c>
      <c r="H11" s="77">
        <v>93.56</v>
      </c>
      <c r="I11" s="78">
        <v>0.16634216840743138</v>
      </c>
      <c r="J11" s="78">
        <v>0.11438616692855164</v>
      </c>
      <c r="K11" s="17">
        <v>50</v>
      </c>
    </row>
    <row r="12" spans="1:11" ht="12" customHeight="1">
      <c r="A12" s="17">
        <v>13</v>
      </c>
      <c r="B12" s="74" t="s">
        <v>51</v>
      </c>
      <c r="C12" s="75">
        <v>0.1858</v>
      </c>
      <c r="D12" s="75">
        <v>0.1893</v>
      </c>
      <c r="E12" s="76">
        <v>0.1269</v>
      </c>
      <c r="F12" s="76">
        <v>0.1289</v>
      </c>
      <c r="G12" s="77">
        <v>95.18166666666667</v>
      </c>
      <c r="H12" s="77">
        <v>95.13333333333333</v>
      </c>
      <c r="I12" s="78">
        <v>0.16933697384231447</v>
      </c>
      <c r="J12" s="78">
        <v>0.1164455624364544</v>
      </c>
      <c r="K12" s="17">
        <v>57</v>
      </c>
    </row>
    <row r="13" spans="1:11" ht="12" customHeight="1">
      <c r="A13" s="17">
        <v>15</v>
      </c>
      <c r="B13" s="74" t="s">
        <v>52</v>
      </c>
      <c r="C13" s="75">
        <v>0.1886</v>
      </c>
      <c r="D13" s="75">
        <v>0.1938</v>
      </c>
      <c r="E13" s="76">
        <v>0.1281</v>
      </c>
      <c r="F13" s="76">
        <v>0.1313</v>
      </c>
      <c r="G13" s="77">
        <v>96.195</v>
      </c>
      <c r="H13" s="77">
        <v>96.205</v>
      </c>
      <c r="I13" s="78">
        <v>0.17113978741103614</v>
      </c>
      <c r="J13" s="78">
        <v>0.11768527775210279</v>
      </c>
      <c r="K13" s="17">
        <v>64</v>
      </c>
    </row>
    <row r="14" spans="1:11" ht="12" customHeight="1">
      <c r="A14" s="17">
        <v>17</v>
      </c>
      <c r="B14" s="74" t="s">
        <v>53</v>
      </c>
      <c r="C14" s="75">
        <v>0.1916</v>
      </c>
      <c r="D14" s="75">
        <v>0.1972</v>
      </c>
      <c r="E14" s="76">
        <v>0.1293</v>
      </c>
      <c r="F14" s="76">
        <v>0.1329</v>
      </c>
      <c r="G14" s="77">
        <v>97.73166666666667</v>
      </c>
      <c r="H14" s="77">
        <v>97.58166666666666</v>
      </c>
      <c r="I14" s="78">
        <v>0.17387365930307794</v>
      </c>
      <c r="J14" s="78">
        <v>0.11956524078010908</v>
      </c>
      <c r="K14" s="17">
        <v>71</v>
      </c>
    </row>
    <row r="15" spans="1:11" ht="12" customHeight="1">
      <c r="A15" s="17">
        <v>19</v>
      </c>
      <c r="B15" s="74" t="s">
        <v>54</v>
      </c>
      <c r="C15" s="75">
        <v>0.1996</v>
      </c>
      <c r="D15" s="75">
        <v>0.2056</v>
      </c>
      <c r="E15" s="76">
        <v>0.1333</v>
      </c>
      <c r="F15" s="76">
        <v>0.137</v>
      </c>
      <c r="G15" s="77">
        <v>98.65333333333332</v>
      </c>
      <c r="H15" s="77">
        <v>98.53666666666665</v>
      </c>
      <c r="I15" s="78">
        <v>0.17551338940752378</v>
      </c>
      <c r="J15" s="78">
        <v>0.12069281079582216</v>
      </c>
      <c r="K15" s="17">
        <v>78</v>
      </c>
    </row>
    <row r="16" spans="1:11" ht="12" customHeight="1">
      <c r="A16" s="17">
        <v>21</v>
      </c>
      <c r="B16" s="74" t="s">
        <v>55</v>
      </c>
      <c r="C16" s="75">
        <v>0.2042</v>
      </c>
      <c r="D16" s="75">
        <v>0.2112</v>
      </c>
      <c r="E16" s="76">
        <v>0.1326</v>
      </c>
      <c r="F16" s="76">
        <v>0.1362</v>
      </c>
      <c r="G16" s="77">
        <v>99.31500000000001</v>
      </c>
      <c r="H16" s="77">
        <v>99.17166666666667</v>
      </c>
      <c r="I16" s="78">
        <v>0.1766905555042056</v>
      </c>
      <c r="J16" s="78">
        <v>0.1215022959608097</v>
      </c>
      <c r="K16" s="17">
        <v>85</v>
      </c>
    </row>
    <row r="17" spans="1:11" ht="12" customHeight="1">
      <c r="A17" s="17">
        <v>23</v>
      </c>
      <c r="B17" s="74" t="s">
        <v>56</v>
      </c>
      <c r="C17" s="75">
        <v>0.2062</v>
      </c>
      <c r="D17" s="75">
        <v>0.2147</v>
      </c>
      <c r="E17" s="76">
        <v>0.1338</v>
      </c>
      <c r="F17" s="76">
        <v>0.1384</v>
      </c>
      <c r="G17" s="77">
        <v>99.67166666666667</v>
      </c>
      <c r="H17" s="77">
        <v>99.59166666666668</v>
      </c>
      <c r="I17" s="78">
        <v>0.1773250984379333</v>
      </c>
      <c r="J17" s="78">
        <v>0.12193864312783068</v>
      </c>
      <c r="K17" s="17">
        <v>92</v>
      </c>
    </row>
    <row r="18" spans="1:11" ht="12" customHeight="1">
      <c r="A18" s="17">
        <v>25</v>
      </c>
      <c r="B18" s="74" t="s">
        <v>57</v>
      </c>
      <c r="C18" s="75">
        <v>0.2058</v>
      </c>
      <c r="D18" s="75">
        <v>0.2161</v>
      </c>
      <c r="E18" s="76">
        <v>0.1303</v>
      </c>
      <c r="F18" s="76">
        <v>0.1355</v>
      </c>
      <c r="G18" s="77">
        <v>99.875</v>
      </c>
      <c r="H18" s="77">
        <v>99.76666666666667</v>
      </c>
      <c r="I18" s="78">
        <v>0.177686847213236</v>
      </c>
      <c r="J18" s="78">
        <v>0.1221874017931417</v>
      </c>
      <c r="K18" s="17">
        <v>99</v>
      </c>
    </row>
    <row r="19" spans="1:11" ht="12" customHeight="1">
      <c r="A19" s="17">
        <v>27</v>
      </c>
      <c r="B19" s="74" t="s">
        <v>58</v>
      </c>
      <c r="C19" s="75">
        <v>0.2084</v>
      </c>
      <c r="D19" s="75">
        <v>0.2203</v>
      </c>
      <c r="E19" s="76">
        <v>0.1331</v>
      </c>
      <c r="F19" s="76">
        <v>0.1397</v>
      </c>
      <c r="G19" s="77">
        <v>99.90166666666666</v>
      </c>
      <c r="H19" s="77">
        <v>99.84833333333334</v>
      </c>
      <c r="I19" s="78">
        <v>0.17773428967557076</v>
      </c>
      <c r="J19" s="78">
        <v>0.1222200258803956</v>
      </c>
      <c r="K19" s="17">
        <v>106</v>
      </c>
    </row>
    <row r="20" spans="1:11" ht="12" customHeight="1">
      <c r="A20" s="17">
        <v>29</v>
      </c>
      <c r="B20" s="74" t="s">
        <v>59</v>
      </c>
      <c r="C20" s="75">
        <v>0.2083</v>
      </c>
      <c r="D20" s="75">
        <v>0.2199</v>
      </c>
      <c r="E20" s="76">
        <v>0.131</v>
      </c>
      <c r="F20" s="76">
        <v>0.1371</v>
      </c>
      <c r="G20" s="77">
        <v>99.875</v>
      </c>
      <c r="H20" s="77">
        <v>99.82499999999999</v>
      </c>
      <c r="I20" s="78">
        <v>0.177686847213236</v>
      </c>
      <c r="J20" s="78">
        <v>0.1221874017931417</v>
      </c>
      <c r="K20" s="17">
        <v>113</v>
      </c>
    </row>
    <row r="21" spans="1:11" ht="12" customHeight="1">
      <c r="A21" s="17">
        <v>31</v>
      </c>
      <c r="B21" s="74" t="s">
        <v>60</v>
      </c>
      <c r="C21" s="75">
        <v>0.2089</v>
      </c>
      <c r="D21" s="75">
        <v>0.2206</v>
      </c>
      <c r="E21" s="76">
        <v>0.1312</v>
      </c>
      <c r="F21" s="76">
        <v>0.1372</v>
      </c>
      <c r="G21" s="77">
        <v>100.125</v>
      </c>
      <c r="H21" s="77">
        <v>100.17333333333333</v>
      </c>
      <c r="I21" s="78">
        <v>0.17813162029762455</v>
      </c>
      <c r="J21" s="78">
        <v>0.12249325261114706</v>
      </c>
      <c r="K21" s="17">
        <v>120</v>
      </c>
    </row>
    <row r="22" spans="1:11" ht="12" customHeight="1">
      <c r="A22" s="17">
        <v>33</v>
      </c>
      <c r="B22" s="74" t="s">
        <v>61</v>
      </c>
      <c r="C22" s="75">
        <v>0.2051</v>
      </c>
      <c r="D22" s="75">
        <v>0.2162</v>
      </c>
      <c r="E22" s="76">
        <v>0.1257</v>
      </c>
      <c r="F22" s="76">
        <v>0.1307</v>
      </c>
      <c r="G22" s="77">
        <v>99.78666666666668</v>
      </c>
      <c r="H22" s="77">
        <v>99.79666666666667</v>
      </c>
      <c r="I22" s="78">
        <v>0.17752969405675204</v>
      </c>
      <c r="J22" s="78">
        <v>0.12207933450411315</v>
      </c>
      <c r="K22" s="17">
        <v>127</v>
      </c>
    </row>
    <row r="23" spans="1:11" ht="12" customHeight="1">
      <c r="A23" s="17">
        <v>35</v>
      </c>
      <c r="B23" s="74" t="s">
        <v>34</v>
      </c>
      <c r="C23" s="75">
        <v>0.2069</v>
      </c>
      <c r="D23" s="75">
        <v>0.2179</v>
      </c>
      <c r="E23" s="76">
        <v>0.1276</v>
      </c>
      <c r="F23" s="76">
        <v>0.1324</v>
      </c>
      <c r="G23" s="77">
        <v>100.57333333333332</v>
      </c>
      <c r="H23" s="77">
        <v>100.67166666666667</v>
      </c>
      <c r="I23" s="78">
        <v>0.17892924669562807</v>
      </c>
      <c r="J23" s="78">
        <v>0.12304174507810334</v>
      </c>
      <c r="K23" s="17">
        <v>134</v>
      </c>
    </row>
    <row r="24" spans="1:11" ht="12" customHeight="1">
      <c r="A24" s="17">
        <v>37</v>
      </c>
      <c r="B24" s="74" t="s">
        <v>35</v>
      </c>
      <c r="C24" s="75">
        <v>0.2086</v>
      </c>
      <c r="D24" s="75">
        <v>0.2208</v>
      </c>
      <c r="E24" s="76">
        <v>0.1271</v>
      </c>
      <c r="F24" s="76">
        <v>0.1327</v>
      </c>
      <c r="G24" s="77">
        <v>101.395</v>
      </c>
      <c r="H24" s="77">
        <v>101.42333333333335</v>
      </c>
      <c r="I24" s="78">
        <v>0.18039106756631854</v>
      </c>
      <c r="J24" s="78">
        <v>0.12404697476661429</v>
      </c>
      <c r="K24" s="17">
        <v>141</v>
      </c>
    </row>
    <row r="25" spans="1:11" ht="12" customHeight="1">
      <c r="A25" s="17">
        <v>39</v>
      </c>
      <c r="B25" s="74" t="s">
        <v>36</v>
      </c>
      <c r="C25" s="75">
        <v>0.2087</v>
      </c>
      <c r="D25" s="75">
        <v>0.22</v>
      </c>
      <c r="E25" s="76">
        <v>0.127</v>
      </c>
      <c r="F25" s="76">
        <v>0.132</v>
      </c>
      <c r="G25" s="77">
        <v>102.09000000000002</v>
      </c>
      <c r="H25" s="77">
        <v>102.12833333333333</v>
      </c>
      <c r="I25" s="78">
        <v>0.1816275367409188</v>
      </c>
      <c r="J25" s="78">
        <v>0.12489724004066922</v>
      </c>
      <c r="K25" s="17">
        <v>148</v>
      </c>
    </row>
    <row r="26" spans="1:11" ht="12" customHeight="1">
      <c r="A26" s="17">
        <v>41</v>
      </c>
      <c r="B26" s="74" t="s">
        <v>72</v>
      </c>
      <c r="C26" s="75">
        <v>0.21</v>
      </c>
      <c r="D26" s="75">
        <v>0.222</v>
      </c>
      <c r="E26" s="76">
        <v>0.1286</v>
      </c>
      <c r="F26" s="76">
        <v>0.1346</v>
      </c>
      <c r="G26" s="77">
        <v>102.96999999999998</v>
      </c>
      <c r="H26" s="77">
        <v>102.93833333333333</v>
      </c>
      <c r="I26" s="78">
        <v>0.18319313799796652</v>
      </c>
      <c r="J26" s="78">
        <v>0.12597383492004804</v>
      </c>
      <c r="K26" s="17">
        <v>155</v>
      </c>
    </row>
    <row r="27" spans="1:11" ht="12" customHeight="1">
      <c r="A27" s="17">
        <v>43</v>
      </c>
      <c r="B27" s="74" t="s">
        <v>81</v>
      </c>
      <c r="C27" s="75">
        <v>0.2149</v>
      </c>
      <c r="D27" s="75">
        <v>0.227</v>
      </c>
      <c r="E27" s="76">
        <v>0.1329</v>
      </c>
      <c r="F27" s="76">
        <v>0.139</v>
      </c>
      <c r="G27" s="77">
        <v>104.165</v>
      </c>
      <c r="H27" s="77">
        <v>104.185</v>
      </c>
      <c r="I27" s="78">
        <v>0.18531915334134397</v>
      </c>
      <c r="J27" s="78">
        <v>0.12743580183011372</v>
      </c>
      <c r="K27" s="17">
        <v>162</v>
      </c>
    </row>
    <row r="28" spans="1:11" ht="12" customHeight="1">
      <c r="A28" s="17">
        <v>45</v>
      </c>
      <c r="B28" s="74" t="s">
        <v>84</v>
      </c>
      <c r="C28" s="75">
        <v>0.2168</v>
      </c>
      <c r="D28" s="75">
        <v>0.2295</v>
      </c>
      <c r="E28" s="76">
        <v>0.1282</v>
      </c>
      <c r="F28" s="76">
        <v>0.1335</v>
      </c>
      <c r="G28" s="77">
        <v>104.59333333333332</v>
      </c>
      <c r="H28" s="77">
        <v>104.395</v>
      </c>
      <c r="I28" s="78">
        <v>0.18608119789259636</v>
      </c>
      <c r="J28" s="78">
        <v>0.12795982623162955</v>
      </c>
      <c r="K28" s="17">
        <v>169</v>
      </c>
    </row>
    <row r="29" spans="1:11" ht="12" customHeight="1">
      <c r="A29" s="17">
        <v>47</v>
      </c>
      <c r="B29" s="74" t="s">
        <v>85</v>
      </c>
      <c r="C29" s="75">
        <v>0.2168</v>
      </c>
      <c r="D29" s="75">
        <v>0.2293</v>
      </c>
      <c r="E29" s="76">
        <v>0.128</v>
      </c>
      <c r="F29" s="76">
        <v>0.1332</v>
      </c>
      <c r="G29" s="77">
        <v>105.47833333333334</v>
      </c>
      <c r="H29" s="77">
        <v>105.205</v>
      </c>
      <c r="I29" s="78">
        <v>0.18765569461133194</v>
      </c>
      <c r="J29" s="78">
        <v>0.12904253812736854</v>
      </c>
      <c r="K29" s="70"/>
    </row>
    <row r="30" spans="1:11" ht="12" customHeight="1">
      <c r="A30" s="17">
        <v>49</v>
      </c>
      <c r="B30" s="74" t="s">
        <v>101</v>
      </c>
      <c r="C30" s="75">
        <v>0.2131</v>
      </c>
      <c r="D30" s="75">
        <v>0.2259</v>
      </c>
      <c r="E30" s="76">
        <v>0.1269</v>
      </c>
      <c r="F30" s="76">
        <v>0.1332</v>
      </c>
      <c r="G30" s="77">
        <v>105.68333333333332</v>
      </c>
      <c r="H30" s="77">
        <v>105.085</v>
      </c>
      <c r="I30" s="78">
        <v>0.18802040854053054</v>
      </c>
      <c r="J30" s="78">
        <v>0.1292933357981329</v>
      </c>
      <c r="K30" s="70"/>
    </row>
    <row r="31" spans="1:11" ht="12" customHeight="1">
      <c r="A31" s="17">
        <v>51</v>
      </c>
      <c r="B31" s="74" t="s">
        <v>145</v>
      </c>
      <c r="C31" s="75">
        <v>0.2132</v>
      </c>
      <c r="D31" s="75">
        <v>0.2269</v>
      </c>
      <c r="E31" s="76">
        <v>0.1282</v>
      </c>
      <c r="F31" s="76">
        <v>0.1356</v>
      </c>
      <c r="G31" s="77">
        <v>105.83333333333333</v>
      </c>
      <c r="H31" s="77">
        <v>105.04333333333331</v>
      </c>
      <c r="I31" s="78">
        <v>0.1882872723911637</v>
      </c>
      <c r="J31" s="78">
        <v>0.12947684628893613</v>
      </c>
      <c r="K31" s="70"/>
    </row>
    <row r="32" spans="1:11" ht="12" customHeight="1">
      <c r="A32" s="17">
        <v>53</v>
      </c>
      <c r="B32" s="74" t="s">
        <v>149</v>
      </c>
      <c r="C32" s="75">
        <v>0.2203</v>
      </c>
      <c r="D32" s="75">
        <v>0.2322</v>
      </c>
      <c r="E32" s="80">
        <v>0.1341</v>
      </c>
      <c r="F32" s="76">
        <v>0.1404</v>
      </c>
      <c r="G32" s="81">
        <v>107.565</v>
      </c>
      <c r="H32" s="81">
        <v>106.60833333333333</v>
      </c>
      <c r="I32" s="82">
        <v>0.19136806728902858</v>
      </c>
      <c r="J32" s="82">
        <v>0.1315953729549866</v>
      </c>
      <c r="K32" s="70"/>
    </row>
    <row r="33" spans="1:11" ht="12" customHeight="1">
      <c r="A33" s="17">
        <v>55</v>
      </c>
      <c r="B33" s="74" t="s">
        <v>153</v>
      </c>
      <c r="C33" s="75">
        <v>0.2369</v>
      </c>
      <c r="D33" s="75">
        <v>0.2474</v>
      </c>
      <c r="E33" s="75">
        <v>0.1515</v>
      </c>
      <c r="F33" s="75">
        <v>0.1577</v>
      </c>
      <c r="G33" s="83">
        <v>110.08166666666669</v>
      </c>
      <c r="H33" s="83">
        <v>108.95833333333333</v>
      </c>
      <c r="I33" s="82">
        <v>0.19584544967187362</v>
      </c>
      <c r="J33" s="82">
        <v>0.13467427118957395</v>
      </c>
      <c r="K33" s="70"/>
    </row>
    <row r="34" spans="1:11" ht="12" customHeight="1">
      <c r="A34" s="17">
        <v>57</v>
      </c>
      <c r="B34" s="74" t="s">
        <v>157</v>
      </c>
      <c r="C34" s="75">
        <v>0.2525</v>
      </c>
      <c r="D34" s="75">
        <v>0.2609</v>
      </c>
      <c r="E34" s="75">
        <v>0.1934</v>
      </c>
      <c r="F34" s="75">
        <v>0.2039</v>
      </c>
      <c r="G34" s="83">
        <v>115.84333333333332</v>
      </c>
      <c r="H34" s="83">
        <v>114.18166666666666</v>
      </c>
      <c r="I34" s="82">
        <v>0.20609598669008225</v>
      </c>
      <c r="J34" s="82">
        <v>0.14172311304187077</v>
      </c>
      <c r="K34" s="70"/>
    </row>
    <row r="35" spans="2:11" ht="12" customHeight="1">
      <c r="B35" s="74" t="s">
        <v>161</v>
      </c>
      <c r="C35" s="75">
        <v>0.284</v>
      </c>
      <c r="D35" s="75">
        <v>0.2906</v>
      </c>
      <c r="E35" s="75">
        <v>0.2401</v>
      </c>
      <c r="F35" s="75">
        <v>0.2483</v>
      </c>
      <c r="G35" s="83">
        <v>121.80166666666666</v>
      </c>
      <c r="H35" s="83">
        <v>119.47166666666668</v>
      </c>
      <c r="I35" s="82">
        <v>0.21669641186801</v>
      </c>
      <c r="J35" s="82">
        <v>0.14901255753766524</v>
      </c>
      <c r="K35" s="70"/>
    </row>
    <row r="36" spans="2:11" ht="12" customHeight="1">
      <c r="B36" s="74" t="s">
        <v>169</v>
      </c>
      <c r="C36" s="75">
        <v>0.2937</v>
      </c>
      <c r="D36" s="75">
        <v>0.3124</v>
      </c>
      <c r="E36" s="75">
        <v>0.2393</v>
      </c>
      <c r="F36" s="75">
        <v>0.2607</v>
      </c>
      <c r="G36" s="83">
        <v>125.44666666666667</v>
      </c>
      <c r="H36" s="83">
        <v>122.27666666666666</v>
      </c>
      <c r="I36" s="82">
        <v>0.22318120343839545</v>
      </c>
      <c r="J36" s="82">
        <v>0.1534718624641834</v>
      </c>
      <c r="K36" s="70"/>
    </row>
    <row r="37" spans="2:11" ht="12" customHeight="1">
      <c r="B37" s="74" t="s">
        <v>168</v>
      </c>
      <c r="C37" s="75">
        <v>0.2847</v>
      </c>
      <c r="D37" s="75">
        <v>0.3028</v>
      </c>
      <c r="E37" s="75">
        <v>0.2227</v>
      </c>
      <c r="F37" s="75">
        <v>0.2433</v>
      </c>
      <c r="G37" s="83">
        <v>127.30499999999999</v>
      </c>
      <c r="H37" s="83">
        <v>124.05333333333333</v>
      </c>
      <c r="I37" s="78">
        <v>0.22648735003235052</v>
      </c>
      <c r="J37" s="78">
        <v>0.1557453535446899</v>
      </c>
      <c r="K37" s="70"/>
    </row>
    <row r="56" ht="12" customHeight="1">
      <c r="M56" s="73" t="s">
        <v>212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workbookViewId="0" topLeftCell="B7">
      <selection activeCell="C41" sqref="C41:I48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3" width="18.7109375" style="20" customWidth="1"/>
    <col min="4" max="4" width="12.57421875" style="20" customWidth="1"/>
    <col min="5" max="5" width="13.28125" style="20" customWidth="1"/>
    <col min="6" max="6" width="12.00390625" style="20" customWidth="1"/>
    <col min="7" max="8" width="14.28125" style="20" customWidth="1"/>
    <col min="9" max="16384" width="9.28125" style="20" customWidth="1"/>
  </cols>
  <sheetData>
    <row r="1" spans="2:4" s="17" customFormat="1" ht="12" customHeight="1">
      <c r="B1" s="17" t="s">
        <v>80</v>
      </c>
      <c r="D1" s="17">
        <v>57</v>
      </c>
    </row>
    <row r="2" ht="12" customHeight="1">
      <c r="C2" s="20" t="s">
        <v>172</v>
      </c>
    </row>
    <row r="3" ht="12" customHeight="1">
      <c r="C3" s="20" t="s">
        <v>69</v>
      </c>
    </row>
    <row r="5" spans="3:9" ht="12" customHeight="1">
      <c r="C5" s="65" t="s">
        <v>0</v>
      </c>
      <c r="D5" s="65" t="s">
        <v>62</v>
      </c>
      <c r="E5" s="65" t="s">
        <v>99</v>
      </c>
      <c r="F5" s="65" t="s">
        <v>66</v>
      </c>
      <c r="G5" s="20" t="s">
        <v>106</v>
      </c>
      <c r="H5" s="20" t="s">
        <v>107</v>
      </c>
      <c r="I5" s="20" t="s">
        <v>108</v>
      </c>
    </row>
    <row r="6" spans="1:9" ht="12" customHeight="1">
      <c r="A6" s="21" t="s">
        <v>146</v>
      </c>
      <c r="B6" s="21">
        <v>1</v>
      </c>
      <c r="C6" s="65" t="s">
        <v>150</v>
      </c>
      <c r="D6" s="66">
        <v>0.2847</v>
      </c>
      <c r="E6" s="66">
        <v>0.2458</v>
      </c>
      <c r="F6" s="66">
        <v>0.2227</v>
      </c>
      <c r="G6" s="84">
        <v>21.777309448542326</v>
      </c>
      <c r="H6" s="84">
        <v>8.113804004214957</v>
      </c>
      <c r="I6" s="84">
        <v>13.663505444327368</v>
      </c>
    </row>
    <row r="7" spans="1:9" ht="12" customHeight="1">
      <c r="A7" s="21" t="s">
        <v>146</v>
      </c>
      <c r="B7" s="21">
        <v>2</v>
      </c>
      <c r="C7" s="65" t="s">
        <v>38</v>
      </c>
      <c r="D7" s="66">
        <v>0.3028</v>
      </c>
      <c r="E7" s="66">
        <v>0.2643</v>
      </c>
      <c r="F7" s="66">
        <v>0.2433</v>
      </c>
      <c r="G7" s="84">
        <v>19.64993394980186</v>
      </c>
      <c r="H7" s="84">
        <v>6.935270805812417</v>
      </c>
      <c r="I7" s="84">
        <v>12.714663143989442</v>
      </c>
    </row>
    <row r="8" spans="1:9" ht="12" customHeight="1">
      <c r="A8" s="21"/>
      <c r="B8" s="21"/>
      <c r="C8" s="65"/>
      <c r="D8" s="66"/>
      <c r="E8" s="66"/>
      <c r="F8" s="66"/>
      <c r="G8" s="84"/>
      <c r="H8" s="84"/>
      <c r="I8" s="84"/>
    </row>
    <row r="9" spans="1:9" ht="12" customHeight="1">
      <c r="A9" s="21" t="s">
        <v>146</v>
      </c>
      <c r="B9" s="21">
        <v>23</v>
      </c>
      <c r="C9" s="65" t="s">
        <v>3</v>
      </c>
      <c r="D9" s="66">
        <v>0.3554</v>
      </c>
      <c r="E9" s="66">
        <v>0.2843</v>
      </c>
      <c r="F9" s="66">
        <v>0.1846</v>
      </c>
      <c r="G9" s="84">
        <v>48.05852560495217</v>
      </c>
      <c r="H9" s="84">
        <v>28.052898142937543</v>
      </c>
      <c r="I9" s="84">
        <v>20.00562746201463</v>
      </c>
    </row>
    <row r="10" spans="1:9" ht="12" customHeight="1">
      <c r="A10" s="21" t="s">
        <v>146</v>
      </c>
      <c r="B10" s="21">
        <v>18</v>
      </c>
      <c r="C10" s="65" t="s">
        <v>19</v>
      </c>
      <c r="D10" s="66">
        <v>0.2162</v>
      </c>
      <c r="E10" s="66">
        <v>0.1758</v>
      </c>
      <c r="F10" s="66">
        <v>0.1164</v>
      </c>
      <c r="G10" s="84">
        <v>46.160962072155414</v>
      </c>
      <c r="H10" s="84">
        <v>27.47456059204441</v>
      </c>
      <c r="I10" s="84">
        <v>18.686401480111005</v>
      </c>
    </row>
    <row r="11" spans="1:9" ht="12" customHeight="1">
      <c r="A11" s="21" t="s">
        <v>146</v>
      </c>
      <c r="B11" s="21">
        <v>15</v>
      </c>
      <c r="C11" s="65" t="s">
        <v>11</v>
      </c>
      <c r="D11" s="66">
        <v>0.3452</v>
      </c>
      <c r="E11" s="66">
        <v>0.2909</v>
      </c>
      <c r="F11" s="66">
        <v>0.2099</v>
      </c>
      <c r="G11" s="84">
        <v>39.194669756662805</v>
      </c>
      <c r="H11" s="84">
        <v>23.464658169177284</v>
      </c>
      <c r="I11" s="84">
        <v>15.730011587485519</v>
      </c>
    </row>
    <row r="12" spans="1:9" ht="12" customHeight="1">
      <c r="A12" s="21" t="s">
        <v>146</v>
      </c>
      <c r="B12" s="21">
        <v>20</v>
      </c>
      <c r="C12" s="65" t="s">
        <v>23</v>
      </c>
      <c r="D12" s="66">
        <v>0.1943</v>
      </c>
      <c r="E12" s="66">
        <v>0.1619</v>
      </c>
      <c r="F12" s="66">
        <v>0.123</v>
      </c>
      <c r="G12" s="84">
        <v>36.69583118888317</v>
      </c>
      <c r="H12" s="84">
        <v>20.020586721564584</v>
      </c>
      <c r="I12" s="84">
        <v>16.675244467318585</v>
      </c>
    </row>
    <row r="13" spans="1:9" ht="12" customHeight="1">
      <c r="A13" s="21" t="s">
        <v>146</v>
      </c>
      <c r="B13" s="21">
        <v>26</v>
      </c>
      <c r="C13" s="65" t="s">
        <v>25</v>
      </c>
      <c r="D13" s="66">
        <v>0.2181</v>
      </c>
      <c r="E13" s="66">
        <v>0.1744</v>
      </c>
      <c r="F13" s="66">
        <v>0.1407</v>
      </c>
      <c r="G13" s="84">
        <v>35.488308115543326</v>
      </c>
      <c r="H13" s="84">
        <v>15.451627693718478</v>
      </c>
      <c r="I13" s="84">
        <v>20.036680421824848</v>
      </c>
    </row>
    <row r="14" spans="1:9" ht="12" customHeight="1">
      <c r="A14" s="21" t="s">
        <v>146</v>
      </c>
      <c r="B14" s="21">
        <v>5</v>
      </c>
      <c r="C14" s="65" t="s">
        <v>24</v>
      </c>
      <c r="D14" s="66">
        <v>0.2403</v>
      </c>
      <c r="E14" s="66">
        <v>0.1938</v>
      </c>
      <c r="F14" s="66">
        <v>0.1712</v>
      </c>
      <c r="G14" s="84">
        <v>28.755722014148986</v>
      </c>
      <c r="H14" s="84">
        <v>9.404910528506036</v>
      </c>
      <c r="I14" s="84">
        <v>19.35081148564295</v>
      </c>
    </row>
    <row r="15" spans="1:9" ht="12" customHeight="1">
      <c r="A15" s="21" t="s">
        <v>146</v>
      </c>
      <c r="B15" s="21">
        <v>14</v>
      </c>
      <c r="C15" s="65" t="s">
        <v>67</v>
      </c>
      <c r="D15" s="66">
        <v>0.402</v>
      </c>
      <c r="E15" s="66">
        <v>0.3379</v>
      </c>
      <c r="F15" s="66">
        <v>0.2882</v>
      </c>
      <c r="G15" s="84">
        <v>28.308457711442788</v>
      </c>
      <c r="H15" s="84">
        <v>12.363184079601982</v>
      </c>
      <c r="I15" s="84">
        <v>15.945273631840806</v>
      </c>
    </row>
    <row r="16" spans="1:9" ht="12" customHeight="1">
      <c r="A16" s="21" t="s">
        <v>146</v>
      </c>
      <c r="B16" s="21">
        <v>11</v>
      </c>
      <c r="C16" s="65" t="s">
        <v>1</v>
      </c>
      <c r="D16" s="66">
        <v>0.3778</v>
      </c>
      <c r="E16" s="66">
        <v>0.3567</v>
      </c>
      <c r="F16" s="66">
        <v>0.2793</v>
      </c>
      <c r="G16" s="84">
        <v>26.07199576495501</v>
      </c>
      <c r="H16" s="84">
        <v>20.48703017469561</v>
      </c>
      <c r="I16" s="84">
        <v>5.584965590259398</v>
      </c>
    </row>
    <row r="17" spans="1:9" ht="12" customHeight="1">
      <c r="A17" s="21" t="s">
        <v>146</v>
      </c>
      <c r="B17" s="21">
        <v>28</v>
      </c>
      <c r="C17" s="65" t="s">
        <v>21</v>
      </c>
      <c r="D17" s="66">
        <v>0.191</v>
      </c>
      <c r="E17" s="66">
        <v>0.1605</v>
      </c>
      <c r="F17" s="66">
        <v>0.1441</v>
      </c>
      <c r="G17" s="84">
        <v>24.554973821989527</v>
      </c>
      <c r="H17" s="84">
        <v>8.586387434554974</v>
      </c>
      <c r="I17" s="84">
        <v>15.968586387434554</v>
      </c>
    </row>
    <row r="18" spans="1:9" ht="12" customHeight="1">
      <c r="A18" s="21" t="s">
        <v>146</v>
      </c>
      <c r="B18" s="21">
        <v>19</v>
      </c>
      <c r="C18" s="65" t="s">
        <v>22</v>
      </c>
      <c r="D18" s="66">
        <v>0.2113</v>
      </c>
      <c r="E18" s="66">
        <v>0.1732</v>
      </c>
      <c r="F18" s="66">
        <v>0.1614</v>
      </c>
      <c r="G18" s="84">
        <v>23.61571225745386</v>
      </c>
      <c r="H18" s="84">
        <v>5.584477046852822</v>
      </c>
      <c r="I18" s="84">
        <v>18.03123521060104</v>
      </c>
    </row>
    <row r="19" spans="1:9" ht="12" customHeight="1">
      <c r="A19" s="21" t="s">
        <v>146</v>
      </c>
      <c r="B19" s="21">
        <v>12</v>
      </c>
      <c r="C19" s="65" t="s">
        <v>10</v>
      </c>
      <c r="D19" s="66">
        <v>0.3347</v>
      </c>
      <c r="E19" s="66">
        <v>0.3045</v>
      </c>
      <c r="F19" s="66">
        <v>0.2565</v>
      </c>
      <c r="G19" s="84">
        <v>23.364206752315503</v>
      </c>
      <c r="H19" s="84">
        <v>14.341201075590076</v>
      </c>
      <c r="I19" s="84">
        <v>9.023005676725427</v>
      </c>
    </row>
    <row r="20" spans="1:9" ht="12" customHeight="1">
      <c r="A20" s="21" t="s">
        <v>146</v>
      </c>
      <c r="B20" s="21">
        <v>24</v>
      </c>
      <c r="C20" s="65" t="s">
        <v>4</v>
      </c>
      <c r="D20" s="66">
        <v>0.2339</v>
      </c>
      <c r="E20" s="66">
        <v>0.1949</v>
      </c>
      <c r="F20" s="66">
        <v>0.1826</v>
      </c>
      <c r="G20" s="84">
        <v>21.93244976485677</v>
      </c>
      <c r="H20" s="84">
        <v>5.258657545959803</v>
      </c>
      <c r="I20" s="84">
        <v>16.673792218896967</v>
      </c>
    </row>
    <row r="21" spans="1:9" ht="12" customHeight="1">
      <c r="A21" s="21" t="s">
        <v>146</v>
      </c>
      <c r="B21" s="21">
        <v>9</v>
      </c>
      <c r="C21" s="65" t="s">
        <v>15</v>
      </c>
      <c r="D21" s="66">
        <v>0.1132</v>
      </c>
      <c r="E21" s="66">
        <v>0.0891</v>
      </c>
      <c r="F21" s="66">
        <v>0.0891</v>
      </c>
      <c r="G21" s="84">
        <v>21.289752650176677</v>
      </c>
      <c r="H21" s="84">
        <v>0</v>
      </c>
      <c r="I21" s="84">
        <v>21.289752650176677</v>
      </c>
    </row>
    <row r="22" spans="1:9" ht="12" customHeight="1">
      <c r="A22" s="21" t="s">
        <v>146</v>
      </c>
      <c r="B22" s="21">
        <v>8</v>
      </c>
      <c r="C22" s="65" t="s">
        <v>9</v>
      </c>
      <c r="D22" s="66">
        <v>0.148</v>
      </c>
      <c r="E22" s="66">
        <v>0.131</v>
      </c>
      <c r="F22" s="66">
        <v>0.1171</v>
      </c>
      <c r="G22" s="84">
        <v>20.87837837837838</v>
      </c>
      <c r="H22" s="84">
        <v>9.3918918918919</v>
      </c>
      <c r="I22" s="84">
        <v>11.486486486486479</v>
      </c>
    </row>
    <row r="23" spans="1:9" ht="12" customHeight="1">
      <c r="A23" s="21" t="s">
        <v>146</v>
      </c>
      <c r="B23" s="21">
        <v>13</v>
      </c>
      <c r="C23" s="65" t="s">
        <v>73</v>
      </c>
      <c r="D23" s="66">
        <v>0.3151</v>
      </c>
      <c r="E23" s="66">
        <v>0.2599</v>
      </c>
      <c r="F23" s="66">
        <v>0.2582</v>
      </c>
      <c r="G23" s="84">
        <v>18.05775944144716</v>
      </c>
      <c r="H23" s="84">
        <v>0.5395112662646895</v>
      </c>
      <c r="I23" s="84">
        <v>17.51824817518247</v>
      </c>
    </row>
    <row r="24" spans="1:9" ht="12" customHeight="1">
      <c r="A24" s="21" t="s">
        <v>146</v>
      </c>
      <c r="B24" s="21">
        <v>6</v>
      </c>
      <c r="C24" s="65" t="s">
        <v>6</v>
      </c>
      <c r="D24" s="66">
        <v>0.2309</v>
      </c>
      <c r="E24" s="66">
        <v>0.2179</v>
      </c>
      <c r="F24" s="66">
        <v>0.1905</v>
      </c>
      <c r="G24" s="84">
        <v>17.496751840623645</v>
      </c>
      <c r="H24" s="84">
        <v>11.866608921611093</v>
      </c>
      <c r="I24" s="84">
        <v>5.630142919012553</v>
      </c>
    </row>
    <row r="25" spans="1:9" ht="12" customHeight="1">
      <c r="A25" s="21"/>
      <c r="B25" s="21"/>
      <c r="C25" s="65" t="s">
        <v>2</v>
      </c>
      <c r="D25" s="66">
        <v>0.1192</v>
      </c>
      <c r="E25" s="66">
        <v>0.0993</v>
      </c>
      <c r="F25" s="66">
        <v>0.0993</v>
      </c>
      <c r="G25" s="84">
        <v>16.694630872483224</v>
      </c>
      <c r="H25" s="84">
        <v>0</v>
      </c>
      <c r="I25" s="84">
        <v>16.694630872483224</v>
      </c>
    </row>
    <row r="26" spans="1:9" ht="12" customHeight="1">
      <c r="A26" s="21" t="s">
        <v>146</v>
      </c>
      <c r="B26" s="21">
        <v>25</v>
      </c>
      <c r="C26" s="65" t="s">
        <v>8</v>
      </c>
      <c r="D26" s="66">
        <v>0.2591</v>
      </c>
      <c r="E26" s="66">
        <v>0.2228</v>
      </c>
      <c r="F26" s="66">
        <v>0.2161</v>
      </c>
      <c r="G26" s="84">
        <v>16.595908915476652</v>
      </c>
      <c r="H26" s="84">
        <v>2.5858741798533416</v>
      </c>
      <c r="I26" s="84">
        <v>14.01003473562331</v>
      </c>
    </row>
    <row r="27" spans="1:9" ht="12" customHeight="1">
      <c r="A27" s="21" t="s">
        <v>146</v>
      </c>
      <c r="B27" s="21">
        <v>3</v>
      </c>
      <c r="C27" s="65" t="s">
        <v>13</v>
      </c>
      <c r="D27" s="66">
        <v>0.2223</v>
      </c>
      <c r="E27" s="66">
        <v>0.1837</v>
      </c>
      <c r="F27" s="66">
        <v>0.1919</v>
      </c>
      <c r="G27" s="84">
        <v>13.67521367521368</v>
      </c>
      <c r="H27" s="84">
        <v>-3.6887089518668397</v>
      </c>
      <c r="I27" s="84">
        <v>17.36392262708052</v>
      </c>
    </row>
    <row r="28" spans="1:9" ht="12" customHeight="1">
      <c r="A28" s="21" t="s">
        <v>146</v>
      </c>
      <c r="B28" s="21">
        <v>29</v>
      </c>
      <c r="C28" s="65" t="s">
        <v>20</v>
      </c>
      <c r="D28" s="66">
        <v>0.2299</v>
      </c>
      <c r="E28" s="66">
        <v>0.1938</v>
      </c>
      <c r="F28" s="66">
        <v>0.2012</v>
      </c>
      <c r="G28" s="84">
        <v>12.483688560243586</v>
      </c>
      <c r="H28" s="84">
        <v>-3.218790778599388</v>
      </c>
      <c r="I28" s="84">
        <v>15.702479338842974</v>
      </c>
    </row>
    <row r="29" spans="1:9" ht="12" customHeight="1">
      <c r="A29" s="21" t="s">
        <v>146</v>
      </c>
      <c r="B29" s="21">
        <v>27</v>
      </c>
      <c r="C29" s="65" t="s">
        <v>7</v>
      </c>
      <c r="D29" s="66">
        <v>0.2347</v>
      </c>
      <c r="E29" s="66">
        <v>0.2228</v>
      </c>
      <c r="F29" s="66">
        <v>0.2068</v>
      </c>
      <c r="G29" s="84">
        <v>11.88751597784405</v>
      </c>
      <c r="H29" s="84">
        <v>6.817213463996587</v>
      </c>
      <c r="I29" s="84">
        <v>5.070302513847463</v>
      </c>
    </row>
    <row r="30" spans="1:9" ht="12" customHeight="1">
      <c r="A30" s="21"/>
      <c r="B30" s="21"/>
      <c r="C30" s="65" t="s">
        <v>12</v>
      </c>
      <c r="D30" s="66">
        <v>0.2774</v>
      </c>
      <c r="E30" s="66">
        <v>0.2293</v>
      </c>
      <c r="F30" s="66">
        <v>0.2497</v>
      </c>
      <c r="G30" s="84">
        <v>9.98558038932948</v>
      </c>
      <c r="H30" s="84">
        <v>-7.354001441961069</v>
      </c>
      <c r="I30" s="84">
        <v>17.33958183129055</v>
      </c>
    </row>
    <row r="31" spans="1:9" ht="12" customHeight="1">
      <c r="A31" s="21" t="s">
        <v>146</v>
      </c>
      <c r="B31" s="21">
        <v>10</v>
      </c>
      <c r="C31" s="65" t="s">
        <v>16</v>
      </c>
      <c r="D31" s="66">
        <v>0.1279</v>
      </c>
      <c r="E31" s="66">
        <v>0.1218</v>
      </c>
      <c r="F31" s="66">
        <v>0.1203</v>
      </c>
      <c r="G31" s="84">
        <v>5.942142298670843</v>
      </c>
      <c r="H31" s="84">
        <v>1.172791243158719</v>
      </c>
      <c r="I31" s="84">
        <v>4.769351055512124</v>
      </c>
    </row>
    <row r="32" spans="1:9" ht="12" customHeight="1">
      <c r="A32" s="21" t="s">
        <v>146</v>
      </c>
      <c r="B32" s="21">
        <v>7</v>
      </c>
      <c r="C32" s="65" t="s">
        <v>17</v>
      </c>
      <c r="D32" s="66">
        <v>0.2515</v>
      </c>
      <c r="E32" s="66">
        <v>0.2078</v>
      </c>
      <c r="F32" s="66">
        <v>0.2659</v>
      </c>
      <c r="G32" s="84">
        <v>-5.7256461232604465</v>
      </c>
      <c r="H32" s="84">
        <v>-23.10139165009941</v>
      </c>
      <c r="I32" s="84">
        <v>17.375745526838962</v>
      </c>
    </row>
    <row r="33" spans="1:9" ht="12" customHeight="1">
      <c r="A33" s="21" t="s">
        <v>146</v>
      </c>
      <c r="B33" s="21">
        <v>16</v>
      </c>
      <c r="C33" s="65" t="s">
        <v>18</v>
      </c>
      <c r="D33" s="66">
        <v>0.2748</v>
      </c>
      <c r="E33" s="66">
        <v>0.229</v>
      </c>
      <c r="F33" s="66">
        <v>0.299</v>
      </c>
      <c r="G33" s="84">
        <v>-8.806404657933042</v>
      </c>
      <c r="H33" s="84">
        <v>-25.4730713245997</v>
      </c>
      <c r="I33" s="84">
        <v>16.66666666666666</v>
      </c>
    </row>
    <row r="34" spans="1:9" ht="12" customHeight="1">
      <c r="A34" s="21" t="s">
        <v>146</v>
      </c>
      <c r="B34" s="21">
        <v>22</v>
      </c>
      <c r="C34" s="65" t="s">
        <v>5</v>
      </c>
      <c r="D34" s="66">
        <v>0.3794</v>
      </c>
      <c r="E34" s="66">
        <v>0.348</v>
      </c>
      <c r="F34" s="66">
        <v>0.459</v>
      </c>
      <c r="G34" s="84">
        <v>-20.980495519240907</v>
      </c>
      <c r="H34" s="84">
        <v>-29.256721138639968</v>
      </c>
      <c r="I34" s="84">
        <v>8.276225619399062</v>
      </c>
    </row>
    <row r="35" spans="1:9" ht="12" customHeight="1">
      <c r="A35" s="21" t="s">
        <v>146</v>
      </c>
      <c r="B35" s="21">
        <v>17</v>
      </c>
      <c r="C35" s="65" t="s">
        <v>14</v>
      </c>
      <c r="D35" s="66">
        <v>0.2015</v>
      </c>
      <c r="E35" s="66">
        <v>0.1884</v>
      </c>
      <c r="F35" s="66">
        <v>0.2875</v>
      </c>
      <c r="G35" s="84">
        <v>-42.67990074441685</v>
      </c>
      <c r="H35" s="84">
        <v>-49.18114143920593</v>
      </c>
      <c r="I35" s="84">
        <v>6.5012406947890815</v>
      </c>
    </row>
    <row r="36" spans="1:9" ht="12" customHeight="1">
      <c r="A36" s="21"/>
      <c r="B36" s="21"/>
      <c r="C36" s="65"/>
      <c r="D36" s="66"/>
      <c r="E36" s="66"/>
      <c r="F36" s="66"/>
      <c r="G36" s="84"/>
      <c r="H36" s="84"/>
      <c r="I36" s="84"/>
    </row>
    <row r="37" spans="1:9" ht="12" customHeight="1">
      <c r="A37" s="21"/>
      <c r="B37" s="21"/>
      <c r="C37" s="65" t="s">
        <v>26</v>
      </c>
      <c r="D37" s="66">
        <v>0.1614</v>
      </c>
      <c r="E37" s="66">
        <v>0.1301</v>
      </c>
      <c r="F37" s="66">
        <v>0.1274</v>
      </c>
      <c r="G37" s="84">
        <v>21.065675340768266</v>
      </c>
      <c r="H37" s="84">
        <v>1.6728624535315895</v>
      </c>
      <c r="I37" s="84">
        <v>19.392812887236676</v>
      </c>
    </row>
    <row r="38" spans="1:9" ht="12" customHeight="1">
      <c r="A38" s="21" t="s">
        <v>146</v>
      </c>
      <c r="B38" s="21">
        <v>30</v>
      </c>
      <c r="C38" s="65" t="s">
        <v>28</v>
      </c>
      <c r="D38" s="66">
        <v>0.1866</v>
      </c>
      <c r="E38" s="66">
        <v>0.153</v>
      </c>
      <c r="F38" s="66">
        <v>0.1521</v>
      </c>
      <c r="G38" s="84">
        <v>18.48874598070738</v>
      </c>
      <c r="H38" s="84">
        <v>0.482315112540185</v>
      </c>
      <c r="I38" s="84">
        <v>18.006430868167197</v>
      </c>
    </row>
    <row r="39" spans="1:9" ht="12" customHeight="1">
      <c r="A39" s="21"/>
      <c r="B39" s="21"/>
      <c r="C39" s="65" t="s">
        <v>27</v>
      </c>
      <c r="D39" s="66">
        <v>0.3587</v>
      </c>
      <c r="E39" s="66">
        <v>0.3331</v>
      </c>
      <c r="F39" s="66">
        <v>0.3174</v>
      </c>
      <c r="G39" s="84">
        <v>11.513799832729301</v>
      </c>
      <c r="H39" s="84">
        <v>4.3769166434346225</v>
      </c>
      <c r="I39" s="84">
        <v>7.136883189294679</v>
      </c>
    </row>
    <row r="40" spans="1:9" ht="12" customHeight="1">
      <c r="A40" s="21"/>
      <c r="B40" s="21"/>
      <c r="C40" s="65"/>
      <c r="D40" s="66"/>
      <c r="E40" s="66"/>
      <c r="F40" s="66"/>
      <c r="G40" s="84"/>
      <c r="H40" s="84"/>
      <c r="I40" s="84"/>
    </row>
    <row r="41" spans="1:9" ht="12" customHeight="1">
      <c r="A41" s="21" t="s">
        <v>146</v>
      </c>
      <c r="B41" s="21">
        <v>31</v>
      </c>
      <c r="C41" s="68" t="s">
        <v>31</v>
      </c>
      <c r="D41" s="85">
        <v>0.1046</v>
      </c>
      <c r="E41" s="85">
        <v>0.088</v>
      </c>
      <c r="F41" s="85">
        <v>0.0755</v>
      </c>
      <c r="G41" s="84">
        <v>27.820267686424476</v>
      </c>
      <c r="H41" s="84">
        <v>11.950286806883364</v>
      </c>
      <c r="I41" s="84">
        <v>15.869980879541112</v>
      </c>
    </row>
    <row r="42" spans="1:9" ht="12" customHeight="1">
      <c r="A42" s="21"/>
      <c r="B42" s="21"/>
      <c r="C42" s="68" t="s">
        <v>30</v>
      </c>
      <c r="D42" s="85">
        <v>0.1089</v>
      </c>
      <c r="E42" s="85">
        <v>0.0907</v>
      </c>
      <c r="F42" s="85">
        <v>0.0907</v>
      </c>
      <c r="G42" s="84">
        <v>16.71258034894398</v>
      </c>
      <c r="H42" s="84">
        <v>0</v>
      </c>
      <c r="I42" s="84">
        <v>16.71258034894398</v>
      </c>
    </row>
    <row r="43" spans="1:9" ht="12" customHeight="1">
      <c r="A43" s="21" t="s">
        <v>146</v>
      </c>
      <c r="B43" s="21">
        <v>36</v>
      </c>
      <c r="C43" s="68" t="s">
        <v>74</v>
      </c>
      <c r="D43" s="85">
        <v>0.0866</v>
      </c>
      <c r="E43" s="85">
        <v>0.0733</v>
      </c>
      <c r="F43" s="85">
        <v>0.0733</v>
      </c>
      <c r="G43" s="84">
        <v>15.357967667436482</v>
      </c>
      <c r="H43" s="84">
        <v>0</v>
      </c>
      <c r="I43" s="84">
        <v>15.357967667436482</v>
      </c>
    </row>
    <row r="44" spans="1:9" ht="12" customHeight="1">
      <c r="A44" s="21"/>
      <c r="B44" s="21"/>
      <c r="C44" s="117" t="s">
        <v>79</v>
      </c>
      <c r="D44" s="71">
        <v>0.1159</v>
      </c>
      <c r="E44" s="71">
        <v>0.0982</v>
      </c>
      <c r="F44" s="71">
        <v>0.0982</v>
      </c>
      <c r="G44" s="84">
        <v>15.271786022433137</v>
      </c>
      <c r="H44" s="84">
        <v>0</v>
      </c>
      <c r="I44" s="84">
        <v>15.271786022433137</v>
      </c>
    </row>
    <row r="45" spans="1:9" ht="12" customHeight="1">
      <c r="A45" s="21"/>
      <c r="B45" s="21">
        <v>43</v>
      </c>
      <c r="C45" s="74" t="s">
        <v>32</v>
      </c>
      <c r="D45" s="86">
        <v>0.0845</v>
      </c>
      <c r="E45" s="86">
        <v>0.0722</v>
      </c>
      <c r="F45" s="86">
        <v>0.0717</v>
      </c>
      <c r="G45" s="84">
        <v>15.147928994082847</v>
      </c>
      <c r="H45" s="84">
        <v>0.5917159763313631</v>
      </c>
      <c r="I45" s="84">
        <v>14.556213017751483</v>
      </c>
    </row>
    <row r="46" spans="3:9" ht="12" customHeight="1">
      <c r="C46" s="74" t="s">
        <v>29</v>
      </c>
      <c r="D46" s="86">
        <v>0.097</v>
      </c>
      <c r="E46" s="86">
        <v>0.0799</v>
      </c>
      <c r="F46" s="86">
        <v>0.0846</v>
      </c>
      <c r="G46" s="84">
        <v>12.783505154639183</v>
      </c>
      <c r="H46" s="84">
        <v>-4.845360824742265</v>
      </c>
      <c r="I46" s="84">
        <v>17.628865979381448</v>
      </c>
    </row>
    <row r="47" spans="3:9" ht="12" customHeight="1">
      <c r="C47" s="87" t="s">
        <v>156</v>
      </c>
      <c r="D47" s="76">
        <v>0.0562</v>
      </c>
      <c r="E47" s="76">
        <v>0.0512</v>
      </c>
      <c r="F47" s="76">
        <v>0.0501</v>
      </c>
      <c r="G47" s="84">
        <v>10.854092526690394</v>
      </c>
      <c r="H47" s="84">
        <v>1.9572953736654863</v>
      </c>
      <c r="I47" s="84">
        <v>8.896797153024908</v>
      </c>
    </row>
    <row r="48" spans="3:9" ht="12" customHeight="1">
      <c r="C48" s="74" t="s">
        <v>33</v>
      </c>
      <c r="D48" s="86">
        <v>0.1469</v>
      </c>
      <c r="E48" s="86">
        <v>0.1469</v>
      </c>
      <c r="F48" s="86">
        <v>0.1469</v>
      </c>
      <c r="G48" s="84">
        <v>0</v>
      </c>
      <c r="H48" s="84">
        <v>0</v>
      </c>
      <c r="I48" s="84">
        <v>0</v>
      </c>
    </row>
    <row r="49" spans="3:9" ht="12" customHeight="1">
      <c r="C49" s="87"/>
      <c r="D49" s="76"/>
      <c r="E49" s="76"/>
      <c r="F49" s="76"/>
      <c r="G49" s="84"/>
      <c r="H49" s="84"/>
      <c r="I49" s="84"/>
    </row>
    <row r="50" spans="3:26" ht="12" customHeight="1">
      <c r="C50" s="87" t="s">
        <v>213</v>
      </c>
      <c r="D50" s="76">
        <v>0.0749</v>
      </c>
      <c r="E50" s="76">
        <v>0.0693</v>
      </c>
      <c r="F50" s="76">
        <v>0.0662</v>
      </c>
      <c r="G50" s="84">
        <v>11.615487316421895</v>
      </c>
      <c r="H50" s="84">
        <v>4.138851802403211</v>
      </c>
      <c r="I50" s="84">
        <v>7.4766355140186835</v>
      </c>
      <c r="W50" s="69"/>
      <c r="X50" s="69"/>
      <c r="Y50" s="69"/>
      <c r="Z50" s="69"/>
    </row>
    <row r="52" spans="11:22" ht="12" customHeight="1">
      <c r="K52" s="115" t="s">
        <v>75</v>
      </c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11:22" ht="12" customHeight="1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</row>
    <row r="54" ht="12" customHeight="1">
      <c r="K54" s="73" t="s">
        <v>212</v>
      </c>
    </row>
  </sheetData>
  <mergeCells count="1">
    <mergeCell ref="K52:V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3"/>
  <sheetViews>
    <sheetView workbookViewId="0" topLeftCell="A22">
      <selection activeCell="F51" sqref="F51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3.140625" style="20" customWidth="1"/>
    <col min="4" max="16384" width="9.28125" style="20" customWidth="1"/>
  </cols>
  <sheetData>
    <row r="1" s="17" customFormat="1" ht="12" customHeight="1">
      <c r="A1" s="17" t="s">
        <v>80</v>
      </c>
    </row>
    <row r="2" ht="12" customHeight="1">
      <c r="B2" s="19" t="s">
        <v>173</v>
      </c>
    </row>
    <row r="4" spans="3:4" ht="12" customHeight="1">
      <c r="C4" s="20" t="s">
        <v>147</v>
      </c>
      <c r="D4" s="20" t="s">
        <v>147</v>
      </c>
    </row>
    <row r="5" spans="2:5" ht="12" customHeight="1">
      <c r="B5" s="65" t="s">
        <v>0</v>
      </c>
      <c r="C5" s="65" t="s">
        <v>161</v>
      </c>
      <c r="D5" s="65" t="s">
        <v>168</v>
      </c>
      <c r="E5" s="20" t="s">
        <v>148</v>
      </c>
    </row>
    <row r="6" spans="2:4" ht="12" customHeight="1">
      <c r="B6" s="65"/>
      <c r="C6" s="65"/>
      <c r="D6" s="65"/>
    </row>
    <row r="7" spans="1:6" ht="12" customHeight="1">
      <c r="A7" s="21">
        <v>19</v>
      </c>
      <c r="B7" s="65" t="s">
        <v>17</v>
      </c>
      <c r="C7" s="88">
        <v>0.135</v>
      </c>
      <c r="D7" s="88">
        <v>0.2515</v>
      </c>
      <c r="E7" s="84">
        <v>86.29629629629629</v>
      </c>
      <c r="F7" s="84"/>
    </row>
    <row r="8" spans="1:6" ht="12" customHeight="1">
      <c r="A8" s="21">
        <v>6</v>
      </c>
      <c r="B8" s="65" t="s">
        <v>73</v>
      </c>
      <c r="C8" s="88">
        <v>4.2145</v>
      </c>
      <c r="D8" s="88">
        <v>7.6648</v>
      </c>
      <c r="E8" s="84">
        <v>81.86736267647406</v>
      </c>
      <c r="F8" s="84"/>
    </row>
    <row r="9" spans="1:6" ht="12" customHeight="1">
      <c r="A9" s="21">
        <v>8</v>
      </c>
      <c r="B9" s="65" t="s">
        <v>19</v>
      </c>
      <c r="C9" s="88">
        <v>0.7597</v>
      </c>
      <c r="D9" s="88">
        <v>0.9643</v>
      </c>
      <c r="E9" s="84">
        <v>26.931683559299714</v>
      </c>
      <c r="F9" s="84"/>
    </row>
    <row r="10" spans="1:6" ht="12" customHeight="1">
      <c r="A10" s="21">
        <v>9</v>
      </c>
      <c r="B10" s="65" t="s">
        <v>67</v>
      </c>
      <c r="C10" s="88">
        <v>0.3357</v>
      </c>
      <c r="D10" s="88">
        <v>0.402</v>
      </c>
      <c r="E10" s="84">
        <v>19.74977658623771</v>
      </c>
      <c r="F10" s="84"/>
    </row>
    <row r="11" spans="1:6" ht="12" customHeight="1">
      <c r="A11" s="21">
        <v>27</v>
      </c>
      <c r="B11" s="65" t="s">
        <v>5</v>
      </c>
      <c r="C11" s="88">
        <v>0.3225</v>
      </c>
      <c r="D11" s="88">
        <v>0.3794</v>
      </c>
      <c r="E11" s="84">
        <v>17.64341085271317</v>
      </c>
      <c r="F11" s="84"/>
    </row>
    <row r="12" spans="1:6" ht="12" customHeight="1">
      <c r="A12" s="21">
        <v>17</v>
      </c>
      <c r="B12" s="65" t="s">
        <v>8</v>
      </c>
      <c r="C12" s="88">
        <v>0.2204</v>
      </c>
      <c r="D12" s="88">
        <v>0.2591</v>
      </c>
      <c r="E12" s="84">
        <v>17.5589836660617</v>
      </c>
      <c r="F12" s="84"/>
    </row>
    <row r="13" spans="1:6" ht="12" customHeight="1">
      <c r="A13" s="21">
        <v>5</v>
      </c>
      <c r="B13" s="65" t="s">
        <v>18</v>
      </c>
      <c r="C13" s="88">
        <v>0.237</v>
      </c>
      <c r="D13" s="88">
        <v>0.2748</v>
      </c>
      <c r="E13" s="84">
        <v>15.949367088607591</v>
      </c>
      <c r="F13" s="84"/>
    </row>
    <row r="14" spans="1:6" ht="12" customHeight="1">
      <c r="A14" s="21">
        <v>28</v>
      </c>
      <c r="B14" s="65" t="s">
        <v>22</v>
      </c>
      <c r="C14" s="88">
        <v>0.1956</v>
      </c>
      <c r="D14" s="88">
        <v>0.2113</v>
      </c>
      <c r="E14" s="84">
        <v>8.026584867075659</v>
      </c>
      <c r="F14" s="84"/>
    </row>
    <row r="15" spans="1:6" ht="12" customHeight="1">
      <c r="A15" s="21">
        <v>10</v>
      </c>
      <c r="B15" s="65" t="s">
        <v>11</v>
      </c>
      <c r="C15" s="88">
        <v>0.3261</v>
      </c>
      <c r="D15" s="88">
        <v>0.3452</v>
      </c>
      <c r="E15" s="84">
        <v>5.85709904937135</v>
      </c>
      <c r="F15" s="84"/>
    </row>
    <row r="16" spans="1:6" ht="12" customHeight="1">
      <c r="A16" s="21">
        <v>14</v>
      </c>
      <c r="B16" s="65" t="s">
        <v>2</v>
      </c>
      <c r="C16" s="88">
        <v>0.2243</v>
      </c>
      <c r="D16" s="88">
        <v>0.2331</v>
      </c>
      <c r="E16" s="84">
        <v>3.923316986179226</v>
      </c>
      <c r="F16" s="84"/>
    </row>
    <row r="17" spans="1:6" ht="12" customHeight="1">
      <c r="A17" s="21">
        <v>26</v>
      </c>
      <c r="B17" s="65" t="s">
        <v>20</v>
      </c>
      <c r="C17" s="88">
        <v>0.2222</v>
      </c>
      <c r="D17" s="88">
        <v>0.2299</v>
      </c>
      <c r="E17" s="84">
        <v>3.4653465346534684</v>
      </c>
      <c r="F17" s="84"/>
    </row>
    <row r="18" spans="1:6" ht="12" customHeight="1">
      <c r="A18" s="21">
        <v>11</v>
      </c>
      <c r="B18" s="65" t="s">
        <v>23</v>
      </c>
      <c r="C18" s="88">
        <v>0.1884</v>
      </c>
      <c r="D18" s="88">
        <v>0.1943</v>
      </c>
      <c r="E18" s="84">
        <v>3.1316348195328914</v>
      </c>
      <c r="F18" s="84"/>
    </row>
    <row r="19" spans="1:6" ht="12" customHeight="1">
      <c r="A19" s="21">
        <v>4</v>
      </c>
      <c r="B19" s="65" t="s">
        <v>205</v>
      </c>
      <c r="C19" s="88">
        <v>0.1479</v>
      </c>
      <c r="D19" s="88">
        <v>0.148</v>
      </c>
      <c r="E19" s="84">
        <v>0.0676132521974182</v>
      </c>
      <c r="F19" s="84"/>
    </row>
    <row r="20" spans="1:6" ht="12" customHeight="1">
      <c r="A20" s="21">
        <v>15</v>
      </c>
      <c r="B20" s="65" t="s">
        <v>16</v>
      </c>
      <c r="C20" s="88">
        <v>0.1284</v>
      </c>
      <c r="D20" s="88">
        <v>0.1279</v>
      </c>
      <c r="E20" s="84">
        <v>-0.3894080996884486</v>
      </c>
      <c r="F20" s="84"/>
    </row>
    <row r="21" spans="1:6" ht="12" customHeight="1">
      <c r="A21" s="21">
        <v>23</v>
      </c>
      <c r="B21" s="65" t="s">
        <v>14</v>
      </c>
      <c r="C21" s="88">
        <v>0.2042</v>
      </c>
      <c r="D21" s="88">
        <v>0.2015</v>
      </c>
      <c r="E21" s="84">
        <v>-1.3222331047992086</v>
      </c>
      <c r="F21" s="84"/>
    </row>
    <row r="22" spans="1:6" ht="12" customHeight="1">
      <c r="A22" s="21">
        <v>24</v>
      </c>
      <c r="B22" s="65" t="s">
        <v>15</v>
      </c>
      <c r="C22" s="88">
        <v>44.1198</v>
      </c>
      <c r="D22" s="88">
        <v>43.3256</v>
      </c>
      <c r="E22" s="84">
        <v>-1.8000988218441538</v>
      </c>
      <c r="F22" s="84"/>
    </row>
    <row r="23" spans="1:6" ht="12" customHeight="1">
      <c r="A23" s="21">
        <v>29</v>
      </c>
      <c r="B23" s="65" t="s">
        <v>24</v>
      </c>
      <c r="C23" s="88">
        <v>0.2474</v>
      </c>
      <c r="D23" s="89">
        <v>0.2403</v>
      </c>
      <c r="E23" s="84">
        <v>-2.8698464025869064</v>
      </c>
      <c r="F23" s="84"/>
    </row>
    <row r="24" spans="1:6" ht="12" customHeight="1">
      <c r="A24" s="21">
        <v>21</v>
      </c>
      <c r="B24" s="65" t="s">
        <v>6</v>
      </c>
      <c r="C24" s="88">
        <v>0.2438</v>
      </c>
      <c r="D24" s="88">
        <v>0.2309</v>
      </c>
      <c r="E24" s="84">
        <v>-5.2912223133716125</v>
      </c>
      <c r="F24" s="84"/>
    </row>
    <row r="25" spans="1:6" ht="12" customHeight="1">
      <c r="A25" s="21">
        <v>3</v>
      </c>
      <c r="B25" s="65" t="s">
        <v>12</v>
      </c>
      <c r="C25" s="88">
        <v>0.2992</v>
      </c>
      <c r="D25" s="88">
        <v>0.2774</v>
      </c>
      <c r="E25" s="84">
        <v>-7.2860962566845044</v>
      </c>
      <c r="F25" s="84"/>
    </row>
    <row r="26" spans="1:6" ht="12" customHeight="1">
      <c r="A26" s="21">
        <v>16</v>
      </c>
      <c r="B26" s="65" t="s">
        <v>10</v>
      </c>
      <c r="C26" s="88">
        <v>0.3641</v>
      </c>
      <c r="D26" s="88">
        <v>0.3347</v>
      </c>
      <c r="E26" s="84">
        <v>-8.074704751441908</v>
      </c>
      <c r="F26" s="84"/>
    </row>
    <row r="27" spans="1:6" ht="12" customHeight="1">
      <c r="A27" s="21">
        <v>18</v>
      </c>
      <c r="B27" s="65" t="s">
        <v>13</v>
      </c>
      <c r="C27" s="88">
        <v>0.2429</v>
      </c>
      <c r="D27" s="88">
        <v>0.2223</v>
      </c>
      <c r="E27" s="84">
        <v>-8.480856319473041</v>
      </c>
      <c r="F27" s="84"/>
    </row>
    <row r="28" spans="1:6" ht="12" customHeight="1">
      <c r="A28" s="21">
        <v>25</v>
      </c>
      <c r="B28" s="65" t="s">
        <v>4</v>
      </c>
      <c r="C28" s="88">
        <v>0.265</v>
      </c>
      <c r="D28" s="88">
        <v>0.2339</v>
      </c>
      <c r="E28" s="84">
        <v>-11.735849056603776</v>
      </c>
      <c r="F28" s="84"/>
    </row>
    <row r="29" spans="1:6" ht="12" customHeight="1">
      <c r="A29" s="21">
        <v>22</v>
      </c>
      <c r="B29" s="65" t="s">
        <v>25</v>
      </c>
      <c r="C29" s="88">
        <v>2.9533</v>
      </c>
      <c r="D29" s="88">
        <v>2.5342</v>
      </c>
      <c r="E29" s="84">
        <v>-14.19090508922224</v>
      </c>
      <c r="F29" s="84"/>
    </row>
    <row r="30" spans="1:6" ht="12" customHeight="1">
      <c r="A30" s="21">
        <v>12</v>
      </c>
      <c r="B30" s="65" t="s">
        <v>1</v>
      </c>
      <c r="C30" s="88">
        <v>0.4489</v>
      </c>
      <c r="D30" s="90">
        <v>0.3778</v>
      </c>
      <c r="E30" s="84">
        <v>-15.838716863443969</v>
      </c>
      <c r="F30" s="84"/>
    </row>
    <row r="31" spans="1:6" ht="12" customHeight="1">
      <c r="A31" s="21"/>
      <c r="B31" s="65" t="s">
        <v>7</v>
      </c>
      <c r="C31" s="91">
        <v>0.335</v>
      </c>
      <c r="D31" s="75">
        <v>0.2347</v>
      </c>
      <c r="E31" s="84">
        <v>-29.940298507462693</v>
      </c>
      <c r="F31" s="84"/>
    </row>
    <row r="32" spans="1:6" ht="12" customHeight="1">
      <c r="A32" s="21">
        <v>13</v>
      </c>
      <c r="B32" s="65" t="s">
        <v>3</v>
      </c>
      <c r="C32" s="88">
        <v>4.3677</v>
      </c>
      <c r="D32" s="92">
        <v>2.6498</v>
      </c>
      <c r="E32" s="84">
        <v>-39.331913821920004</v>
      </c>
      <c r="F32" s="84"/>
    </row>
    <row r="33" spans="1:6" ht="12" customHeight="1">
      <c r="A33" s="21">
        <v>7</v>
      </c>
      <c r="B33" s="65"/>
      <c r="C33" s="88"/>
      <c r="D33" s="88"/>
      <c r="E33" s="84"/>
      <c r="F33" s="84"/>
    </row>
    <row r="34" spans="1:6" ht="12" customHeight="1">
      <c r="A34" s="21"/>
      <c r="B34" s="65" t="s">
        <v>27</v>
      </c>
      <c r="C34" s="88">
        <v>0.2267</v>
      </c>
      <c r="D34" s="88">
        <v>0.3437</v>
      </c>
      <c r="E34" s="84">
        <v>51.610057344508164</v>
      </c>
      <c r="F34" s="84"/>
    </row>
    <row r="35" spans="1:6" ht="12" customHeight="1">
      <c r="A35" s="21">
        <v>30</v>
      </c>
      <c r="B35" s="65" t="s">
        <v>26</v>
      </c>
      <c r="C35" s="88">
        <v>22.1591</v>
      </c>
      <c r="D35" s="88">
        <v>23.7586</v>
      </c>
      <c r="E35" s="84">
        <v>7.218253448921663</v>
      </c>
      <c r="F35" s="84"/>
    </row>
    <row r="36" spans="1:6" ht="12" customHeight="1">
      <c r="A36" s="21">
        <v>32</v>
      </c>
      <c r="B36" s="65" t="s">
        <v>28</v>
      </c>
      <c r="C36" s="88">
        <v>2.3536</v>
      </c>
      <c r="D36" s="88">
        <v>2.1516</v>
      </c>
      <c r="E36" s="84">
        <v>-8.582596872875591</v>
      </c>
      <c r="F36" s="84"/>
    </row>
    <row r="37" spans="1:6" ht="12" customHeight="1">
      <c r="A37" s="21"/>
      <c r="B37" s="65"/>
      <c r="C37" s="88"/>
      <c r="D37" s="88"/>
      <c r="E37" s="84"/>
      <c r="F37" s="84"/>
    </row>
    <row r="38" spans="1:6" ht="12" customHeight="1">
      <c r="A38" s="21">
        <v>38</v>
      </c>
      <c r="B38" s="65" t="s">
        <v>31</v>
      </c>
      <c r="C38" s="88">
        <v>10.2021</v>
      </c>
      <c r="D38" s="88">
        <v>12.2637</v>
      </c>
      <c r="E38" s="84">
        <v>20.20760431675832</v>
      </c>
      <c r="F38" s="84"/>
    </row>
    <row r="39" spans="1:6" ht="12" customHeight="1">
      <c r="A39" s="21">
        <v>34</v>
      </c>
      <c r="B39" s="65" t="s">
        <v>79</v>
      </c>
      <c r="C39" s="88">
        <v>6.3435</v>
      </c>
      <c r="D39" s="88">
        <v>7.1289</v>
      </c>
      <c r="E39" s="84">
        <v>12.381177583353043</v>
      </c>
      <c r="F39" s="84"/>
    </row>
    <row r="40" spans="1:6" ht="12" customHeight="1">
      <c r="A40" s="21">
        <v>40</v>
      </c>
      <c r="B40" s="65" t="s">
        <v>74</v>
      </c>
      <c r="C40" s="88">
        <v>0.238</v>
      </c>
      <c r="D40" s="88">
        <v>0.2489</v>
      </c>
      <c r="E40" s="84">
        <v>4.579831932773115</v>
      </c>
      <c r="F40" s="84"/>
    </row>
    <row r="41" spans="1:6" ht="12" customHeight="1">
      <c r="A41" s="21"/>
      <c r="B41" s="65" t="s">
        <v>30</v>
      </c>
      <c r="C41" s="88">
        <v>11.4</v>
      </c>
      <c r="D41" s="88">
        <v>11.4</v>
      </c>
      <c r="E41" s="84">
        <v>0</v>
      </c>
      <c r="F41" s="84"/>
    </row>
    <row r="42" spans="1:20" ht="12" customHeight="1">
      <c r="A42" s="21">
        <v>43</v>
      </c>
      <c r="B42" s="65" t="s">
        <v>29</v>
      </c>
      <c r="C42" s="88">
        <v>0.0982</v>
      </c>
      <c r="D42" s="88">
        <v>0.097</v>
      </c>
      <c r="E42" s="84">
        <v>-1.2219959266802416</v>
      </c>
      <c r="F42" s="84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2:24" ht="12" customHeight="1">
      <c r="B43" s="65" t="s">
        <v>156</v>
      </c>
      <c r="C43" s="88">
        <v>1.7279</v>
      </c>
      <c r="D43" s="88">
        <v>1.6826</v>
      </c>
      <c r="E43" s="84">
        <v>-2.621679495341156</v>
      </c>
      <c r="U43" s="94"/>
      <c r="V43" s="94"/>
      <c r="W43" s="94"/>
      <c r="X43" s="94"/>
    </row>
    <row r="44" spans="2:5" ht="12" customHeight="1">
      <c r="B44" s="65" t="s">
        <v>32</v>
      </c>
      <c r="C44" s="88">
        <v>0.1746</v>
      </c>
      <c r="D44" s="88">
        <v>0.1652</v>
      </c>
      <c r="E44" s="84">
        <v>-5.383734249713623</v>
      </c>
    </row>
    <row r="45" spans="2:5" ht="12" customHeight="1">
      <c r="B45" s="65" t="s">
        <v>33</v>
      </c>
      <c r="C45" s="88">
        <v>4.4001</v>
      </c>
      <c r="D45" s="88">
        <v>2.8511</v>
      </c>
      <c r="E45" s="84">
        <v>-35.20374536942342</v>
      </c>
    </row>
    <row r="46" spans="2:5" ht="12" customHeight="1">
      <c r="B46" s="65"/>
      <c r="C46" s="88"/>
      <c r="D46" s="88"/>
      <c r="E46" s="84"/>
    </row>
    <row r="47" spans="2:5" ht="12" customHeight="1">
      <c r="B47" s="65" t="s">
        <v>214</v>
      </c>
      <c r="C47" s="88">
        <v>0.0637</v>
      </c>
      <c r="D47" s="88">
        <v>0.0749</v>
      </c>
      <c r="E47" s="84">
        <v>17.582417582417563</v>
      </c>
    </row>
    <row r="58" spans="9:20" ht="12" customHeight="1">
      <c r="I58" s="116" t="s">
        <v>75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9:20" ht="12" customHeight="1"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 spans="2:9" ht="12" customHeight="1">
      <c r="B60" s="20" t="s">
        <v>75</v>
      </c>
      <c r="I60" s="94" t="s">
        <v>76</v>
      </c>
    </row>
    <row r="61" ht="12" customHeight="1">
      <c r="B61" s="20" t="s">
        <v>216</v>
      </c>
    </row>
    <row r="62" ht="12" customHeight="1">
      <c r="B62" s="20" t="s">
        <v>217</v>
      </c>
    </row>
    <row r="63" ht="12" customHeight="1">
      <c r="B63" s="118" t="s">
        <v>212</v>
      </c>
    </row>
  </sheetData>
  <mergeCells count="1">
    <mergeCell ref="I58:T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47"/>
  <sheetViews>
    <sheetView zoomScale="67" zoomScaleNormal="67" workbookViewId="0" topLeftCell="A1">
      <selection activeCell="B12" sqref="B12"/>
    </sheetView>
  </sheetViews>
  <sheetFormatPr defaultColWidth="8.7109375" defaultRowHeight="15"/>
  <cols>
    <col min="1" max="3" width="8.7109375" style="20" customWidth="1"/>
    <col min="4" max="4" width="8.8515625" style="95" customWidth="1"/>
    <col min="5" max="16384" width="8.7109375" style="20" customWidth="1"/>
  </cols>
  <sheetData>
    <row r="2" ht="15">
      <c r="B2" s="20" t="str">
        <f>"Electricity prices for household consumers, "&amp;Info!A2&amp;" half "&amp;Info!A1</f>
        <v>Electricity prices for household consumers, second half 2023</v>
      </c>
    </row>
    <row r="4" spans="2:4" ht="15">
      <c r="B4" s="20" t="s">
        <v>163</v>
      </c>
      <c r="D4" s="95" t="s">
        <v>164</v>
      </c>
    </row>
    <row r="5" spans="1:4" ht="15">
      <c r="A5" s="20" t="s">
        <v>120</v>
      </c>
      <c r="B5" s="20">
        <v>0.3376</v>
      </c>
      <c r="D5" s="95">
        <v>33.76</v>
      </c>
    </row>
    <row r="6" spans="1:4" ht="15">
      <c r="A6" s="20" t="s">
        <v>138</v>
      </c>
      <c r="B6" s="20">
        <v>0.1977</v>
      </c>
      <c r="D6" s="95">
        <v>19.77</v>
      </c>
    </row>
    <row r="7" spans="1:4" ht="15">
      <c r="A7" s="20" t="s">
        <v>127</v>
      </c>
      <c r="B7" s="20">
        <v>0.3868</v>
      </c>
      <c r="D7" s="95">
        <v>38.68</v>
      </c>
    </row>
    <row r="8" spans="1:4" ht="15">
      <c r="A8" s="20" t="s">
        <v>111</v>
      </c>
      <c r="B8" s="20">
        <v>0.2673</v>
      </c>
      <c r="D8" s="95">
        <v>26.729999999999997</v>
      </c>
    </row>
    <row r="9" spans="1:4" ht="15">
      <c r="A9" s="20" t="s">
        <v>112</v>
      </c>
      <c r="B9" s="20">
        <v>0.3593</v>
      </c>
      <c r="D9" s="95">
        <v>35.93</v>
      </c>
    </row>
    <row r="10" spans="1:4" ht="15">
      <c r="A10" s="20" t="s">
        <v>125</v>
      </c>
      <c r="B10" s="20">
        <v>0.2607</v>
      </c>
      <c r="D10" s="95">
        <v>26.07</v>
      </c>
    </row>
    <row r="11" spans="1:4" ht="15">
      <c r="A11" s="20" t="s">
        <v>139</v>
      </c>
      <c r="B11" s="20">
        <v>0.3191</v>
      </c>
      <c r="D11" s="95">
        <v>31.91</v>
      </c>
    </row>
    <row r="12" spans="1:4" ht="15">
      <c r="A12" s="20" t="s">
        <v>131</v>
      </c>
      <c r="B12" s="20">
        <v>0.2815</v>
      </c>
      <c r="D12" s="95">
        <v>28.15</v>
      </c>
    </row>
    <row r="13" spans="1:4" ht="15">
      <c r="A13" s="20" t="s">
        <v>113</v>
      </c>
      <c r="B13" s="20">
        <v>0.2517</v>
      </c>
      <c r="D13" s="95">
        <v>25.169999999999998</v>
      </c>
    </row>
    <row r="14" spans="1:4" ht="15">
      <c r="A14" s="20" t="s">
        <v>119</v>
      </c>
      <c r="B14" s="20">
        <v>0.2386</v>
      </c>
      <c r="D14" s="95">
        <v>23.86</v>
      </c>
    </row>
    <row r="15" spans="1:4" ht="15">
      <c r="A15" s="20" t="s">
        <v>132</v>
      </c>
      <c r="B15" s="20">
        <v>0.2197</v>
      </c>
      <c r="D15" s="95">
        <v>21.97</v>
      </c>
    </row>
    <row r="16" spans="1:4" ht="15">
      <c r="A16" s="20" t="s">
        <v>115</v>
      </c>
      <c r="B16" s="20">
        <v>0.3488</v>
      </c>
      <c r="D16" s="95">
        <v>34.88</v>
      </c>
    </row>
    <row r="17" spans="1:4" ht="15">
      <c r="A17" s="20" t="s">
        <v>123</v>
      </c>
      <c r="B17" s="20">
        <v>0.3787</v>
      </c>
      <c r="D17" s="95">
        <v>37.87</v>
      </c>
    </row>
    <row r="18" spans="1:4" ht="15">
      <c r="A18" s="20" t="s">
        <v>122</v>
      </c>
      <c r="B18" s="20">
        <v>0.3465</v>
      </c>
      <c r="D18" s="95">
        <v>34.65</v>
      </c>
    </row>
    <row r="19" spans="1:4" ht="15">
      <c r="A19" s="20" t="s">
        <v>133</v>
      </c>
      <c r="B19" s="20">
        <v>0.2955</v>
      </c>
      <c r="D19" s="95">
        <v>29.549999999999997</v>
      </c>
    </row>
    <row r="20" spans="1:4" ht="15">
      <c r="A20" s="20" t="s">
        <v>129</v>
      </c>
      <c r="B20" s="20">
        <v>0.1543</v>
      </c>
      <c r="D20" s="95">
        <v>15.43</v>
      </c>
    </row>
    <row r="21" spans="1:4" ht="15">
      <c r="A21" s="20" t="s">
        <v>134</v>
      </c>
      <c r="B21" s="20">
        <v>0.1713</v>
      </c>
      <c r="D21" s="95">
        <v>17.130000000000003</v>
      </c>
    </row>
    <row r="22" spans="1:4" ht="15">
      <c r="A22" s="20" t="s">
        <v>140</v>
      </c>
      <c r="B22" s="20">
        <v>0.1434</v>
      </c>
      <c r="D22" s="95">
        <v>14.34</v>
      </c>
    </row>
    <row r="23" spans="1:4" ht="15">
      <c r="A23" s="20" t="s">
        <v>141</v>
      </c>
      <c r="B23" s="20">
        <v>0.2149</v>
      </c>
      <c r="D23" s="95">
        <v>21.490000000000002</v>
      </c>
    </row>
    <row r="24" spans="1:4" ht="15">
      <c r="A24" s="20" t="s">
        <v>118</v>
      </c>
      <c r="B24" s="20">
        <v>0.2448</v>
      </c>
      <c r="D24" s="95">
        <v>24.48</v>
      </c>
    </row>
    <row r="25" spans="1:4" ht="15">
      <c r="A25" s="20" t="s">
        <v>116</v>
      </c>
      <c r="B25" s="20">
        <v>0.3349</v>
      </c>
      <c r="D25" s="95">
        <v>33.489999999999995</v>
      </c>
    </row>
    <row r="26" spans="1:4" ht="15">
      <c r="A26" s="20" t="s">
        <v>166</v>
      </c>
      <c r="B26" s="20">
        <v>0.2727</v>
      </c>
      <c r="D26" s="95">
        <v>27.27</v>
      </c>
    </row>
    <row r="27" spans="1:10" ht="15">
      <c r="A27" s="95" t="s">
        <v>126</v>
      </c>
      <c r="B27" s="95">
        <v>0.3435</v>
      </c>
      <c r="C27" s="95"/>
      <c r="D27" s="95">
        <v>34.35</v>
      </c>
      <c r="E27" s="95"/>
      <c r="F27" s="95"/>
      <c r="G27" s="95"/>
      <c r="H27" s="95"/>
      <c r="I27" s="95"/>
      <c r="J27" s="95"/>
    </row>
    <row r="28" spans="1:10" ht="15">
      <c r="A28" s="95" t="s">
        <v>128</v>
      </c>
      <c r="B28" s="95">
        <v>0.249</v>
      </c>
      <c r="C28" s="95"/>
      <c r="D28" s="95">
        <v>24.9</v>
      </c>
      <c r="E28" s="95"/>
      <c r="F28" s="95"/>
      <c r="G28" s="95"/>
      <c r="H28" s="95"/>
      <c r="I28" s="95"/>
      <c r="J28" s="95"/>
    </row>
    <row r="29" spans="1:10" ht="15">
      <c r="A29" s="95" t="s">
        <v>117</v>
      </c>
      <c r="B29" s="95">
        <v>0.245</v>
      </c>
      <c r="C29" s="95"/>
      <c r="D29" s="95">
        <v>24.5</v>
      </c>
      <c r="E29" s="95"/>
      <c r="F29" s="95"/>
      <c r="G29" s="95"/>
      <c r="H29" s="95"/>
      <c r="I29" s="95"/>
      <c r="J29" s="95"/>
    </row>
    <row r="30" spans="1:10" ht="15">
      <c r="A30" s="95" t="s">
        <v>121</v>
      </c>
      <c r="B30" s="95">
        <v>0.1938</v>
      </c>
      <c r="C30" s="95"/>
      <c r="D30" s="95">
        <v>19.38</v>
      </c>
      <c r="E30" s="95"/>
      <c r="F30" s="95"/>
      <c r="G30" s="95"/>
      <c r="H30" s="95"/>
      <c r="I30" s="95"/>
      <c r="J30" s="95"/>
    </row>
    <row r="31" spans="1:4" s="95" customFormat="1" ht="15">
      <c r="A31" s="95" t="s">
        <v>114</v>
      </c>
      <c r="B31" s="95">
        <v>0.1881</v>
      </c>
      <c r="D31" s="95">
        <v>18.81</v>
      </c>
    </row>
    <row r="32" spans="1:10" ht="15">
      <c r="A32" s="95" t="s">
        <v>197</v>
      </c>
      <c r="B32" s="95">
        <v>0.1066</v>
      </c>
      <c r="C32" s="95"/>
      <c r="D32" s="95">
        <v>10.66</v>
      </c>
      <c r="E32" s="95"/>
      <c r="F32" s="95"/>
      <c r="G32" s="95"/>
      <c r="H32" s="95"/>
      <c r="I32" s="95"/>
      <c r="J32" s="95"/>
    </row>
    <row r="33" spans="1:10" ht="15">
      <c r="A33" s="95" t="s">
        <v>124</v>
      </c>
      <c r="B33" s="95">
        <v>0.1586</v>
      </c>
      <c r="C33" s="95"/>
      <c r="D33" s="95">
        <v>15.86</v>
      </c>
      <c r="E33" s="95"/>
      <c r="F33" s="95"/>
      <c r="G33" s="95"/>
      <c r="H33" s="95"/>
      <c r="I33" s="95"/>
      <c r="J33" s="95"/>
    </row>
    <row r="34" spans="1:10" ht="15">
      <c r="A34" s="95" t="s">
        <v>135</v>
      </c>
      <c r="B34" s="95">
        <v>0.1526</v>
      </c>
      <c r="C34" s="95"/>
      <c r="D34" s="95">
        <v>15.260000000000002</v>
      </c>
      <c r="E34" s="95"/>
      <c r="F34" s="95"/>
      <c r="G34" s="95"/>
      <c r="H34" s="95"/>
      <c r="I34" s="95"/>
      <c r="J34" s="95"/>
    </row>
    <row r="35" spans="1:10" ht="15">
      <c r="A35" s="95" t="s">
        <v>110</v>
      </c>
      <c r="B35" s="95">
        <v>0.1777</v>
      </c>
      <c r="C35" s="95"/>
      <c r="D35" s="95">
        <v>17.77</v>
      </c>
      <c r="E35" s="95"/>
      <c r="F35" s="95"/>
      <c r="G35" s="95"/>
      <c r="H35" s="95"/>
      <c r="I35" s="95"/>
      <c r="J35" s="95"/>
    </row>
    <row r="36" spans="1:10" ht="15">
      <c r="A36" s="95" t="s">
        <v>137</v>
      </c>
      <c r="B36" s="95">
        <v>0.2441</v>
      </c>
      <c r="C36" s="95"/>
      <c r="D36" s="95">
        <v>24.41</v>
      </c>
      <c r="E36" s="95"/>
      <c r="F36" s="95"/>
      <c r="G36" s="95"/>
      <c r="H36" s="95"/>
      <c r="I36" s="95"/>
      <c r="J36" s="95"/>
    </row>
    <row r="37" spans="1:10" ht="15">
      <c r="A37" s="95" t="s">
        <v>109</v>
      </c>
      <c r="B37" s="95">
        <v>0.1792</v>
      </c>
      <c r="C37" s="95"/>
      <c r="D37" s="95">
        <v>17.919999999999998</v>
      </c>
      <c r="E37" s="95"/>
      <c r="F37" s="95"/>
      <c r="G37" s="95"/>
      <c r="H37" s="95"/>
      <c r="I37" s="95"/>
      <c r="J37" s="95"/>
    </row>
    <row r="38" spans="1:10" ht="15">
      <c r="A38" s="95" t="s">
        <v>130</v>
      </c>
      <c r="B38" s="95">
        <v>0.1791</v>
      </c>
      <c r="C38" s="95"/>
      <c r="D38" s="95">
        <v>17.91</v>
      </c>
      <c r="E38" s="95"/>
      <c r="F38" s="95"/>
      <c r="G38" s="95"/>
      <c r="H38" s="95"/>
      <c r="I38" s="95"/>
      <c r="J38" s="95"/>
    </row>
    <row r="39" spans="1:10" ht="15">
      <c r="A39" s="95" t="s">
        <v>136</v>
      </c>
      <c r="B39" s="95">
        <v>0.2268</v>
      </c>
      <c r="C39" s="95"/>
      <c r="D39" s="95">
        <v>22.68</v>
      </c>
      <c r="E39" s="95"/>
      <c r="F39" s="95"/>
      <c r="G39" s="95"/>
      <c r="H39" s="95"/>
      <c r="I39" s="95"/>
      <c r="J39" s="95"/>
    </row>
    <row r="40" spans="1:10" ht="15">
      <c r="A40" s="95"/>
      <c r="B40" s="95"/>
      <c r="C40" s="95"/>
      <c r="E40" s="95"/>
      <c r="F40" s="95"/>
      <c r="G40" s="95"/>
      <c r="H40" s="95"/>
      <c r="I40" s="95"/>
      <c r="J40" s="95"/>
    </row>
    <row r="41" spans="1:10" ht="15">
      <c r="A41" s="95"/>
      <c r="B41" s="95"/>
      <c r="C41" s="95"/>
      <c r="E41" s="95"/>
      <c r="F41" s="95"/>
      <c r="G41" s="95"/>
      <c r="H41" s="95"/>
      <c r="I41" s="95"/>
      <c r="J41" s="95"/>
    </row>
    <row r="42" spans="1:10" ht="15">
      <c r="A42" s="95"/>
      <c r="B42" s="95"/>
      <c r="C42" s="95"/>
      <c r="E42" s="95"/>
      <c r="F42" s="95"/>
      <c r="G42" s="95"/>
      <c r="H42" s="95"/>
      <c r="I42" s="95"/>
      <c r="J42" s="95"/>
    </row>
    <row r="43" spans="1:10" ht="15">
      <c r="A43" s="95"/>
      <c r="B43" s="95"/>
      <c r="C43" s="95"/>
      <c r="E43" s="95"/>
      <c r="F43" s="95"/>
      <c r="G43" s="95"/>
      <c r="H43" s="95"/>
      <c r="I43" s="95"/>
      <c r="J43" s="95"/>
    </row>
    <row r="44" spans="1:10" ht="15">
      <c r="A44" s="95"/>
      <c r="B44" s="95"/>
      <c r="C44" s="95"/>
      <c r="E44" s="95"/>
      <c r="F44" s="95"/>
      <c r="G44" s="95"/>
      <c r="H44" s="95"/>
      <c r="I44" s="95"/>
      <c r="J44" s="95"/>
    </row>
    <row r="45" spans="1:10" ht="15">
      <c r="A45" s="95"/>
      <c r="B45" s="95"/>
      <c r="C45" s="95"/>
      <c r="E45" s="95"/>
      <c r="F45" s="95"/>
      <c r="G45" s="95"/>
      <c r="H45" s="95"/>
      <c r="I45" s="95"/>
      <c r="J45" s="95"/>
    </row>
    <row r="46" spans="1:10" ht="15">
      <c r="A46" s="95"/>
      <c r="B46" s="95"/>
      <c r="C46" s="95"/>
      <c r="E46" s="95"/>
      <c r="F46" s="95"/>
      <c r="G46" s="95"/>
      <c r="H46" s="95"/>
      <c r="I46" s="95"/>
      <c r="J46" s="95"/>
    </row>
    <row r="47" spans="1:10" ht="15">
      <c r="A47" s="95"/>
      <c r="B47" s="95"/>
      <c r="C47" s="95"/>
      <c r="E47" s="95"/>
      <c r="F47" s="95"/>
      <c r="G47" s="95"/>
      <c r="H47" s="95"/>
      <c r="I47" s="95"/>
      <c r="J47" s="9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5"/>
  <sheetViews>
    <sheetView workbookViewId="0" topLeftCell="A7">
      <selection activeCell="G30" sqref="G30"/>
    </sheetView>
  </sheetViews>
  <sheetFormatPr defaultColWidth="9.28125" defaultRowHeight="12" customHeight="1"/>
  <cols>
    <col min="1" max="1" width="9.28125" style="17" customWidth="1"/>
    <col min="2" max="2" width="18.7109375" style="20" customWidth="1"/>
    <col min="3" max="3" width="9.28125" style="20" customWidth="1"/>
    <col min="4" max="4" width="16.57421875" style="20" customWidth="1"/>
    <col min="5" max="16384" width="9.28125" style="20" customWidth="1"/>
  </cols>
  <sheetData>
    <row r="1" s="17" customFormat="1" ht="12" customHeight="1">
      <c r="C1" s="17" t="e">
        <f>MATCH(Info!A1&amp;"S"&amp;Info!A3,'[1]Data'!$A$273:$CZ$273,FALSE)-1</f>
        <v>#N/A</v>
      </c>
    </row>
    <row r="2" ht="12" customHeight="1">
      <c r="B2" s="19" t="str">
        <f>"Share of transmission and distribution costs paid by household consumers for electricity, "&amp;Info!A1</f>
        <v>Share of transmission and distribution costs paid by household consumers for electricity, 2023</v>
      </c>
    </row>
    <row r="3" ht="12" customHeight="1">
      <c r="B3" s="1" t="s">
        <v>69</v>
      </c>
    </row>
    <row r="5" spans="2:5" ht="12" customHeight="1">
      <c r="B5" s="65" t="s">
        <v>0</v>
      </c>
      <c r="C5" s="65" t="s">
        <v>142</v>
      </c>
      <c r="D5" s="65" t="s">
        <v>143</v>
      </c>
      <c r="E5" s="65" t="s">
        <v>144</v>
      </c>
    </row>
    <row r="6" spans="1:8" ht="12" customHeight="1">
      <c r="A6" s="21"/>
      <c r="B6" s="65" t="s">
        <v>15</v>
      </c>
      <c r="C6" s="66">
        <v>40.4901</v>
      </c>
      <c r="D6" s="66">
        <v>59.5099</v>
      </c>
      <c r="E6" s="66" t="s">
        <v>154</v>
      </c>
      <c r="F6" s="84"/>
      <c r="G6" s="84"/>
      <c r="H6" s="84"/>
    </row>
    <row r="7" spans="1:8" ht="12" customHeight="1">
      <c r="A7" s="21"/>
      <c r="B7" s="65" t="s">
        <v>5</v>
      </c>
      <c r="C7" s="66">
        <v>36</v>
      </c>
      <c r="D7" s="66">
        <v>64</v>
      </c>
      <c r="E7" s="66" t="s">
        <v>154</v>
      </c>
      <c r="F7" s="84"/>
      <c r="G7" s="84"/>
      <c r="H7" s="84"/>
    </row>
    <row r="8" spans="1:8" ht="12" customHeight="1">
      <c r="A8" s="21"/>
      <c r="B8" s="65" t="s">
        <v>200</v>
      </c>
      <c r="C8" s="66">
        <v>33</v>
      </c>
      <c r="D8" s="66">
        <v>67</v>
      </c>
      <c r="E8" s="66" t="s">
        <v>198</v>
      </c>
      <c r="F8" s="84"/>
      <c r="G8" s="84"/>
      <c r="H8" s="84"/>
    </row>
    <row r="9" spans="1:8" ht="12" customHeight="1">
      <c r="A9" s="21"/>
      <c r="B9" s="65" t="s">
        <v>67</v>
      </c>
      <c r="C9" s="66">
        <v>32.6</v>
      </c>
      <c r="D9" s="66">
        <v>67.4</v>
      </c>
      <c r="E9" s="66" t="s">
        <v>154</v>
      </c>
      <c r="F9" s="84"/>
      <c r="G9" s="84"/>
      <c r="H9" s="84"/>
    </row>
    <row r="10" spans="1:8" ht="12" customHeight="1">
      <c r="A10" s="21"/>
      <c r="B10" s="65" t="s">
        <v>19</v>
      </c>
      <c r="C10" s="66">
        <v>27.607</v>
      </c>
      <c r="D10" s="66">
        <v>72.393</v>
      </c>
      <c r="E10" s="66" t="s">
        <v>154</v>
      </c>
      <c r="F10" s="84"/>
      <c r="G10" s="84"/>
      <c r="H10" s="84"/>
    </row>
    <row r="11" spans="1:8" ht="12" customHeight="1">
      <c r="A11" s="21"/>
      <c r="B11" s="65" t="s">
        <v>9</v>
      </c>
      <c r="C11" s="66">
        <v>27.422</v>
      </c>
      <c r="D11" s="66">
        <v>72.578</v>
      </c>
      <c r="E11" s="66" t="s">
        <v>154</v>
      </c>
      <c r="F11" s="84"/>
      <c r="G11" s="84"/>
      <c r="H11" s="84"/>
    </row>
    <row r="12" spans="1:8" ht="12" customHeight="1">
      <c r="A12" s="21"/>
      <c r="B12" s="65" t="s">
        <v>11</v>
      </c>
      <c r="C12" s="66">
        <v>25.2127</v>
      </c>
      <c r="D12" s="66">
        <v>74.7873</v>
      </c>
      <c r="E12" s="66" t="s">
        <v>154</v>
      </c>
      <c r="F12" s="84"/>
      <c r="G12" s="84"/>
      <c r="H12" s="84"/>
    </row>
    <row r="13" spans="1:8" ht="12" customHeight="1">
      <c r="A13" s="21"/>
      <c r="B13" s="65" t="s">
        <v>22</v>
      </c>
      <c r="C13" s="66">
        <v>25</v>
      </c>
      <c r="D13" s="66">
        <v>75</v>
      </c>
      <c r="E13" s="66" t="s">
        <v>154</v>
      </c>
      <c r="F13" s="84"/>
      <c r="G13" s="84"/>
      <c r="H13" s="84"/>
    </row>
    <row r="14" spans="1:8" ht="12" customHeight="1">
      <c r="A14" s="21"/>
      <c r="B14" s="65" t="s">
        <v>6</v>
      </c>
      <c r="C14" s="66">
        <v>22.58</v>
      </c>
      <c r="D14" s="66">
        <v>77.41</v>
      </c>
      <c r="E14" s="66" t="s">
        <v>154</v>
      </c>
      <c r="F14" s="84"/>
      <c r="G14" s="84"/>
      <c r="H14" s="84"/>
    </row>
    <row r="15" spans="1:8" ht="12" customHeight="1">
      <c r="A15" s="21"/>
      <c r="B15" s="65" t="s">
        <v>2</v>
      </c>
      <c r="C15" s="66">
        <v>22.11</v>
      </c>
      <c r="D15" s="66">
        <v>77.89</v>
      </c>
      <c r="E15" s="66" t="s">
        <v>154</v>
      </c>
      <c r="F15" s="84"/>
      <c r="G15" s="84"/>
      <c r="H15" s="84"/>
    </row>
    <row r="16" spans="1:8" ht="12" customHeight="1">
      <c r="A16" s="21"/>
      <c r="B16" s="65" t="s">
        <v>7</v>
      </c>
      <c r="C16" s="66">
        <v>21.6946</v>
      </c>
      <c r="D16" s="66">
        <v>78.3054</v>
      </c>
      <c r="E16" s="66" t="s">
        <v>154</v>
      </c>
      <c r="F16" s="84"/>
      <c r="G16" s="84"/>
      <c r="H16" s="84"/>
    </row>
    <row r="17" spans="1:8" ht="12" customHeight="1">
      <c r="A17" s="21"/>
      <c r="B17" s="65" t="s">
        <v>3</v>
      </c>
      <c r="C17" s="66">
        <v>20</v>
      </c>
      <c r="D17" s="66">
        <v>80</v>
      </c>
      <c r="E17" s="66" t="s">
        <v>154</v>
      </c>
      <c r="F17" s="84"/>
      <c r="G17" s="84"/>
      <c r="H17" s="84"/>
    </row>
    <row r="18" spans="1:8" ht="12" customHeight="1">
      <c r="A18" s="21"/>
      <c r="B18" s="65" t="s">
        <v>17</v>
      </c>
      <c r="C18" s="66">
        <v>18</v>
      </c>
      <c r="D18" s="66">
        <v>82</v>
      </c>
      <c r="E18" s="66" t="s">
        <v>154</v>
      </c>
      <c r="F18" s="84"/>
      <c r="G18" s="84"/>
      <c r="H18" s="84"/>
    </row>
    <row r="19" spans="1:8" ht="12" customHeight="1">
      <c r="A19" s="21"/>
      <c r="B19" s="65" t="s">
        <v>10</v>
      </c>
      <c r="C19" s="66">
        <v>17.8</v>
      </c>
      <c r="D19" s="66">
        <v>82.2</v>
      </c>
      <c r="E19" s="66" t="s">
        <v>154</v>
      </c>
      <c r="F19" s="84"/>
      <c r="G19" s="84"/>
      <c r="H19" s="84"/>
    </row>
    <row r="20" spans="1:8" ht="12" customHeight="1">
      <c r="A20" s="21"/>
      <c r="B20" s="65" t="s">
        <v>199</v>
      </c>
      <c r="C20" s="66">
        <v>16.7</v>
      </c>
      <c r="D20" s="66">
        <v>83.3</v>
      </c>
      <c r="E20" s="66" t="s">
        <v>155</v>
      </c>
      <c r="F20" s="84"/>
      <c r="G20" s="84"/>
      <c r="H20" s="84"/>
    </row>
    <row r="21" spans="1:8" ht="12" customHeight="1">
      <c r="A21" s="21"/>
      <c r="B21" s="65" t="s">
        <v>73</v>
      </c>
      <c r="C21" s="66">
        <v>16</v>
      </c>
      <c r="D21" s="66">
        <v>84</v>
      </c>
      <c r="E21" s="66" t="s">
        <v>154</v>
      </c>
      <c r="F21" s="84"/>
      <c r="G21" s="84"/>
      <c r="H21" s="84"/>
    </row>
    <row r="22" spans="1:8" ht="12" customHeight="1">
      <c r="A22" s="21"/>
      <c r="B22" s="65" t="s">
        <v>13</v>
      </c>
      <c r="C22" s="66">
        <v>15.52</v>
      </c>
      <c r="D22" s="66">
        <v>84.48</v>
      </c>
      <c r="E22" s="66" t="s">
        <v>154</v>
      </c>
      <c r="F22" s="84"/>
      <c r="G22" s="84"/>
      <c r="H22" s="84"/>
    </row>
    <row r="23" spans="1:8" ht="12" customHeight="1">
      <c r="A23" s="21"/>
      <c r="B23" s="65" t="s">
        <v>20</v>
      </c>
      <c r="C23" s="66">
        <v>15.2</v>
      </c>
      <c r="D23" s="66">
        <v>84.8</v>
      </c>
      <c r="E23" s="66" t="s">
        <v>154</v>
      </c>
      <c r="F23" s="84"/>
      <c r="G23" s="84"/>
      <c r="H23" s="84"/>
    </row>
    <row r="24" spans="1:8" ht="12" customHeight="1">
      <c r="A24" s="21"/>
      <c r="B24" s="65" t="s">
        <v>12</v>
      </c>
      <c r="C24" s="66">
        <v>15.1115</v>
      </c>
      <c r="D24" s="66">
        <v>84.8885</v>
      </c>
      <c r="E24" s="66" t="s">
        <v>154</v>
      </c>
      <c r="F24" s="84"/>
      <c r="G24" s="84"/>
      <c r="H24" s="84"/>
    </row>
    <row r="25" spans="1:8" ht="12" customHeight="1">
      <c r="A25" s="21"/>
      <c r="B25" s="65" t="s">
        <v>1</v>
      </c>
      <c r="C25" s="66">
        <v>13</v>
      </c>
      <c r="D25" s="66">
        <v>87</v>
      </c>
      <c r="E25" s="66" t="s">
        <v>154</v>
      </c>
      <c r="F25" s="84"/>
      <c r="G25" s="84"/>
      <c r="H25" s="84"/>
    </row>
    <row r="26" spans="1:8" ht="12" customHeight="1">
      <c r="A26" s="21"/>
      <c r="B26" s="65" t="s">
        <v>201</v>
      </c>
      <c r="C26" s="66">
        <v>12.3755</v>
      </c>
      <c r="D26" s="66">
        <v>87.6245</v>
      </c>
      <c r="E26" s="66" t="s">
        <v>155</v>
      </c>
      <c r="F26" s="84"/>
      <c r="G26" s="84"/>
      <c r="H26" s="84"/>
    </row>
    <row r="27" spans="1:8" ht="12" customHeight="1">
      <c r="A27" s="21"/>
      <c r="B27" s="65" t="s">
        <v>25</v>
      </c>
      <c r="C27" s="66">
        <v>11.69</v>
      </c>
      <c r="D27" s="66">
        <v>88.31</v>
      </c>
      <c r="E27" s="66" t="s">
        <v>154</v>
      </c>
      <c r="F27" s="84"/>
      <c r="G27" s="84"/>
      <c r="H27" s="84"/>
    </row>
    <row r="28" spans="1:8" ht="12" customHeight="1">
      <c r="A28" s="21"/>
      <c r="B28" s="65" t="s">
        <v>202</v>
      </c>
      <c r="C28" s="66">
        <v>10</v>
      </c>
      <c r="D28" s="66">
        <v>90</v>
      </c>
      <c r="E28" s="66" t="s">
        <v>155</v>
      </c>
      <c r="F28" s="84"/>
      <c r="G28" s="84"/>
      <c r="H28" s="84"/>
    </row>
    <row r="29" spans="1:8" ht="12" customHeight="1">
      <c r="A29" s="21"/>
      <c r="B29" s="65" t="s">
        <v>8</v>
      </c>
      <c r="C29" s="66">
        <v>8.5961</v>
      </c>
      <c r="D29" s="66">
        <v>91.4039</v>
      </c>
      <c r="E29" s="66" t="s">
        <v>154</v>
      </c>
      <c r="F29" s="84"/>
      <c r="G29" s="84"/>
      <c r="H29" s="84"/>
    </row>
    <row r="30" spans="1:8" ht="12" customHeight="1">
      <c r="A30" s="21"/>
      <c r="B30" s="65" t="s">
        <v>23</v>
      </c>
      <c r="C30" s="66">
        <v>4.53</v>
      </c>
      <c r="D30" s="66">
        <v>95.47</v>
      </c>
      <c r="E30" s="66" t="s">
        <v>154</v>
      </c>
      <c r="F30" s="84"/>
      <c r="G30" s="84"/>
      <c r="H30" s="84"/>
    </row>
    <row r="31" spans="1:8" ht="12" customHeight="1">
      <c r="A31" s="21"/>
      <c r="B31" s="65" t="s">
        <v>14</v>
      </c>
      <c r="C31" s="66">
        <v>0.0001</v>
      </c>
      <c r="D31" s="66">
        <v>99.9999</v>
      </c>
      <c r="E31" s="66" t="s">
        <v>154</v>
      </c>
      <c r="F31" s="84"/>
      <c r="G31" s="84"/>
      <c r="H31" s="84"/>
    </row>
    <row r="32" spans="1:8" ht="12" customHeight="1">
      <c r="A32" s="21"/>
      <c r="B32" s="65"/>
      <c r="C32" s="66"/>
      <c r="D32" s="66"/>
      <c r="E32" s="66"/>
      <c r="F32" s="84"/>
      <c r="G32" s="84"/>
      <c r="H32" s="84"/>
    </row>
    <row r="33" spans="1:8" ht="12" customHeight="1">
      <c r="A33" s="21"/>
      <c r="B33" s="65" t="s">
        <v>203</v>
      </c>
      <c r="C33" s="66">
        <v>21.3354</v>
      </c>
      <c r="D33" s="66">
        <v>78.6646</v>
      </c>
      <c r="E33" s="66" t="s">
        <v>155</v>
      </c>
      <c r="F33" s="84"/>
      <c r="G33" s="84"/>
      <c r="H33" s="84"/>
    </row>
    <row r="34" spans="1:8" ht="12" customHeight="1">
      <c r="A34" s="21"/>
      <c r="B34" s="65" t="s">
        <v>28</v>
      </c>
      <c r="C34" s="66">
        <v>18.5831</v>
      </c>
      <c r="D34" s="66">
        <v>81.4169</v>
      </c>
      <c r="E34" s="66" t="s">
        <v>154</v>
      </c>
      <c r="F34" s="84"/>
      <c r="G34" s="84"/>
      <c r="H34" s="84"/>
    </row>
    <row r="35" spans="1:8" ht="12" customHeight="1">
      <c r="A35" s="21"/>
      <c r="B35" s="65"/>
      <c r="C35" s="66"/>
      <c r="D35" s="66"/>
      <c r="E35" s="66"/>
      <c r="F35" s="84"/>
      <c r="G35" s="84"/>
      <c r="H35" s="84"/>
    </row>
    <row r="36" spans="1:8" ht="12" customHeight="1">
      <c r="A36" s="21"/>
      <c r="B36" s="65" t="s">
        <v>156</v>
      </c>
      <c r="C36" s="66">
        <v>21.48</v>
      </c>
      <c r="D36" s="66">
        <v>78.52</v>
      </c>
      <c r="E36" s="66" t="s">
        <v>154</v>
      </c>
      <c r="F36" s="84"/>
      <c r="G36" s="84"/>
      <c r="H36" s="84"/>
    </row>
    <row r="37" spans="1:5" ht="12" customHeight="1">
      <c r="A37" s="21"/>
      <c r="B37" s="65" t="s">
        <v>32</v>
      </c>
      <c r="C37" s="66">
        <v>20.6066</v>
      </c>
      <c r="D37" s="66">
        <v>79.3934</v>
      </c>
      <c r="E37" s="66" t="s">
        <v>154</v>
      </c>
    </row>
    <row r="38" spans="2:6" ht="12" customHeight="1">
      <c r="B38" s="65" t="s">
        <v>74</v>
      </c>
      <c r="C38" s="66">
        <v>20.1</v>
      </c>
      <c r="D38" s="66">
        <v>79.9</v>
      </c>
      <c r="E38" s="66" t="s">
        <v>154</v>
      </c>
      <c r="F38" s="20" t="s">
        <v>222</v>
      </c>
    </row>
    <row r="39" spans="2:6" ht="12" customHeight="1">
      <c r="B39" s="65" t="s">
        <v>31</v>
      </c>
      <c r="C39" s="66">
        <v>18.1741</v>
      </c>
      <c r="D39" s="66">
        <v>81.8259</v>
      </c>
      <c r="E39" s="66" t="s">
        <v>154</v>
      </c>
      <c r="F39" s="20" t="s">
        <v>218</v>
      </c>
    </row>
    <row r="40" spans="2:6" ht="12" customHeight="1">
      <c r="B40" s="65" t="s">
        <v>29</v>
      </c>
      <c r="C40" s="66">
        <v>17</v>
      </c>
      <c r="D40" s="66">
        <v>83</v>
      </c>
      <c r="E40" s="66" t="s">
        <v>154</v>
      </c>
      <c r="F40" s="20" t="s">
        <v>219</v>
      </c>
    </row>
    <row r="41" spans="2:6" ht="12" customHeight="1">
      <c r="B41" s="65" t="s">
        <v>204</v>
      </c>
      <c r="C41" s="66">
        <v>11.6919</v>
      </c>
      <c r="D41" s="66">
        <v>88.3081</v>
      </c>
      <c r="E41" s="66" t="s">
        <v>155</v>
      </c>
      <c r="F41" s="20" t="s">
        <v>220</v>
      </c>
    </row>
    <row r="42" spans="2:24" ht="12" customHeight="1">
      <c r="B42" s="65" t="s">
        <v>79</v>
      </c>
      <c r="C42" s="66">
        <v>10.8</v>
      </c>
      <c r="D42" s="66">
        <v>89.2</v>
      </c>
      <c r="E42" s="66" t="s">
        <v>154</v>
      </c>
      <c r="F42" s="118" t="s">
        <v>221</v>
      </c>
      <c r="U42" s="69"/>
      <c r="V42" s="69"/>
      <c r="W42" s="69"/>
      <c r="X42" s="69"/>
    </row>
    <row r="43" spans="2:5" ht="12" customHeight="1">
      <c r="B43" s="65" t="s">
        <v>33</v>
      </c>
      <c r="C43" s="66">
        <v>4.6774</v>
      </c>
      <c r="D43" s="66">
        <v>95.3226</v>
      </c>
      <c r="E43" s="66" t="s">
        <v>154</v>
      </c>
    </row>
    <row r="44" spans="2:5" ht="12" customHeight="1">
      <c r="B44" s="65"/>
      <c r="C44" s="66"/>
      <c r="D44" s="66"/>
      <c r="E44" s="66" t="s">
        <v>154</v>
      </c>
    </row>
    <row r="45" spans="2:4" ht="12" customHeight="1">
      <c r="B45" s="65" t="s">
        <v>196</v>
      </c>
      <c r="C45" s="66">
        <v>12.6689</v>
      </c>
      <c r="D45" s="66">
        <v>87.3311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"/>
  <sheetViews>
    <sheetView workbookViewId="0" topLeftCell="A7">
      <selection activeCell="D37" sqref="D37"/>
    </sheetView>
  </sheetViews>
  <sheetFormatPr defaultColWidth="9.28125" defaultRowHeight="12" customHeight="1"/>
  <cols>
    <col min="1" max="1" width="9.28125" style="17" customWidth="1"/>
    <col min="2" max="16384" width="9.28125" style="20" customWidth="1"/>
  </cols>
  <sheetData>
    <row r="1" spans="1:3" s="17" customFormat="1" ht="12" customHeight="1">
      <c r="A1" s="17" t="s">
        <v>80</v>
      </c>
      <c r="C1" s="17">
        <v>57</v>
      </c>
    </row>
    <row r="2" ht="12" customHeight="1">
      <c r="B2" s="19" t="s">
        <v>174</v>
      </c>
    </row>
    <row r="3" ht="12" customHeight="1">
      <c r="B3" s="1" t="s">
        <v>37</v>
      </c>
    </row>
    <row r="5" spans="2:5" ht="12" customHeight="1">
      <c r="B5" s="65" t="s">
        <v>0</v>
      </c>
      <c r="C5" s="65" t="s">
        <v>63</v>
      </c>
      <c r="D5" s="65" t="s">
        <v>66</v>
      </c>
      <c r="E5" s="20" t="s">
        <v>100</v>
      </c>
    </row>
    <row r="6" spans="1:6" ht="12" customHeight="1">
      <c r="A6" s="17">
        <v>1</v>
      </c>
      <c r="B6" s="65" t="s">
        <v>150</v>
      </c>
      <c r="C6" s="66">
        <v>0.2008</v>
      </c>
      <c r="D6" s="66">
        <v>0.1771</v>
      </c>
      <c r="E6" s="67">
        <v>0.0237</v>
      </c>
      <c r="F6" s="96"/>
    </row>
    <row r="7" spans="1:6" ht="12" customHeight="1">
      <c r="A7" s="17">
        <v>2</v>
      </c>
      <c r="B7" s="65" t="s">
        <v>38</v>
      </c>
      <c r="C7" s="66">
        <v>0.2088</v>
      </c>
      <c r="D7" s="66">
        <v>0.1862</v>
      </c>
      <c r="E7" s="67">
        <v>0.02260000000000001</v>
      </c>
      <c r="F7" s="96"/>
    </row>
    <row r="8" spans="2:6" ht="12" customHeight="1">
      <c r="B8" s="65"/>
      <c r="C8" s="66"/>
      <c r="D8" s="66"/>
      <c r="E8" s="67"/>
      <c r="F8" s="96"/>
    </row>
    <row r="9" spans="1:6" ht="12" customHeight="1">
      <c r="A9" s="17">
        <v>12</v>
      </c>
      <c r="B9" s="65" t="s">
        <v>11</v>
      </c>
      <c r="C9" s="66">
        <v>0.2759</v>
      </c>
      <c r="D9" s="66">
        <v>0.1986</v>
      </c>
      <c r="E9" s="67">
        <v>0.07729999999999998</v>
      </c>
      <c r="F9" s="96"/>
    </row>
    <row r="10" spans="1:6" ht="12" customHeight="1">
      <c r="A10" s="17">
        <v>21</v>
      </c>
      <c r="B10" s="65" t="s">
        <v>15</v>
      </c>
      <c r="C10" s="66">
        <v>0.2695</v>
      </c>
      <c r="D10" s="66">
        <v>0.2608</v>
      </c>
      <c r="E10" s="67">
        <v>0.008700000000000041</v>
      </c>
      <c r="F10" s="96"/>
    </row>
    <row r="11" spans="1:6" ht="12" customHeight="1">
      <c r="A11" s="17">
        <v>6</v>
      </c>
      <c r="B11" s="65" t="s">
        <v>5</v>
      </c>
      <c r="C11" s="66">
        <v>0.2579</v>
      </c>
      <c r="D11" s="66">
        <v>0.2691</v>
      </c>
      <c r="E11" s="67">
        <v>-0.011199999999999988</v>
      </c>
      <c r="F11" s="96"/>
    </row>
    <row r="12" spans="1:6" ht="12" customHeight="1">
      <c r="A12" s="17">
        <v>8</v>
      </c>
      <c r="B12" s="65" t="s">
        <v>18</v>
      </c>
      <c r="C12" s="66">
        <v>0.2471</v>
      </c>
      <c r="D12" s="66">
        <v>0.2431</v>
      </c>
      <c r="E12" s="67">
        <v>0.003999999999999976</v>
      </c>
      <c r="F12" s="96"/>
    </row>
    <row r="13" spans="1:6" ht="12" customHeight="1">
      <c r="A13" s="17">
        <v>3</v>
      </c>
      <c r="B13" s="65" t="s">
        <v>14</v>
      </c>
      <c r="C13" s="66">
        <v>0.2342</v>
      </c>
      <c r="D13" s="66">
        <v>0.2332</v>
      </c>
      <c r="E13" s="67">
        <v>0.0010000000000000009</v>
      </c>
      <c r="F13" s="96"/>
    </row>
    <row r="14" spans="1:6" ht="12" customHeight="1">
      <c r="A14" s="17">
        <v>27</v>
      </c>
      <c r="B14" s="65" t="s">
        <v>9</v>
      </c>
      <c r="C14" s="66">
        <v>0.2332</v>
      </c>
      <c r="D14" s="66">
        <v>0.2187</v>
      </c>
      <c r="E14" s="67">
        <v>0.014499999999999985</v>
      </c>
      <c r="F14" s="96"/>
    </row>
    <row r="15" spans="1:6" ht="12" customHeight="1">
      <c r="A15" s="17">
        <v>11</v>
      </c>
      <c r="B15" s="65" t="s">
        <v>23</v>
      </c>
      <c r="C15" s="66">
        <v>0.233</v>
      </c>
      <c r="D15" s="66">
        <v>0.1928</v>
      </c>
      <c r="E15" s="67">
        <v>0.040200000000000014</v>
      </c>
      <c r="F15" s="96"/>
    </row>
    <row r="16" spans="1:6" ht="12" customHeight="1">
      <c r="A16" s="17">
        <v>24</v>
      </c>
      <c r="B16" s="65" t="s">
        <v>10</v>
      </c>
      <c r="C16" s="66">
        <v>0.2284</v>
      </c>
      <c r="D16" s="66">
        <v>0.1771</v>
      </c>
      <c r="E16" s="67">
        <v>0.051299999999999985</v>
      </c>
      <c r="F16" s="96"/>
    </row>
    <row r="17" spans="1:6" ht="12" customHeight="1">
      <c r="A17" s="17">
        <v>4</v>
      </c>
      <c r="B17" s="65" t="s">
        <v>17</v>
      </c>
      <c r="C17" s="66">
        <v>0.2213</v>
      </c>
      <c r="D17" s="66">
        <v>0.1823</v>
      </c>
      <c r="E17" s="67">
        <v>0.03900000000000001</v>
      </c>
      <c r="F17" s="96"/>
    </row>
    <row r="18" spans="1:6" ht="12" customHeight="1">
      <c r="A18" s="17">
        <v>10</v>
      </c>
      <c r="B18" s="65" t="s">
        <v>67</v>
      </c>
      <c r="C18" s="66">
        <v>0.2175</v>
      </c>
      <c r="D18" s="66">
        <v>0.189</v>
      </c>
      <c r="E18" s="67">
        <v>0.028499999999999998</v>
      </c>
      <c r="F18" s="96"/>
    </row>
    <row r="19" spans="1:6" ht="12" customHeight="1">
      <c r="A19" s="17">
        <v>25</v>
      </c>
      <c r="B19" s="65" t="s">
        <v>1</v>
      </c>
      <c r="C19" s="66">
        <v>0.2164</v>
      </c>
      <c r="D19" s="66">
        <v>0.176</v>
      </c>
      <c r="E19" s="67">
        <v>0.04040000000000002</v>
      </c>
      <c r="F19" s="96"/>
    </row>
    <row r="20" spans="1:6" ht="12" customHeight="1">
      <c r="A20" s="17">
        <v>5</v>
      </c>
      <c r="B20" s="65" t="s">
        <v>8</v>
      </c>
      <c r="C20" s="66">
        <v>0.2133</v>
      </c>
      <c r="D20" s="66">
        <v>0.2107</v>
      </c>
      <c r="E20" s="67">
        <v>0.002599999999999991</v>
      </c>
      <c r="F20" s="96"/>
    </row>
    <row r="21" spans="1:6" ht="12" customHeight="1">
      <c r="A21" s="17">
        <v>1</v>
      </c>
      <c r="B21" s="65" t="s">
        <v>19</v>
      </c>
      <c r="C21" s="66">
        <v>0.2119</v>
      </c>
      <c r="D21" s="66">
        <v>0.138</v>
      </c>
      <c r="E21" s="67">
        <v>0.0739</v>
      </c>
      <c r="F21" s="96"/>
    </row>
    <row r="22" spans="1:6" ht="12" customHeight="1">
      <c r="A22" s="17">
        <v>22</v>
      </c>
      <c r="B22" s="65" t="s">
        <v>22</v>
      </c>
      <c r="C22" s="66">
        <v>0.2047</v>
      </c>
      <c r="D22" s="66">
        <v>0.1893</v>
      </c>
      <c r="E22" s="67">
        <v>0.015399999999999997</v>
      </c>
      <c r="F22" s="96"/>
    </row>
    <row r="23" spans="1:6" ht="12" customHeight="1">
      <c r="A23" s="17">
        <v>9</v>
      </c>
      <c r="B23" s="65" t="s">
        <v>6</v>
      </c>
      <c r="C23" s="66">
        <v>0.1832</v>
      </c>
      <c r="D23" s="66">
        <v>0.1546</v>
      </c>
      <c r="E23" s="67">
        <v>0.028600000000000014</v>
      </c>
      <c r="F23" s="96"/>
    </row>
    <row r="24" spans="1:6" ht="12" customHeight="1">
      <c r="A24" s="17">
        <v>16</v>
      </c>
      <c r="B24" s="65" t="s">
        <v>73</v>
      </c>
      <c r="C24" s="66">
        <v>0.1798</v>
      </c>
      <c r="D24" s="66">
        <v>0.1786</v>
      </c>
      <c r="E24" s="67">
        <v>0.0011999999999999789</v>
      </c>
      <c r="F24" s="96"/>
    </row>
    <row r="25" spans="1:6" ht="12" customHeight="1">
      <c r="A25" s="17">
        <v>15</v>
      </c>
      <c r="B25" s="65" t="s">
        <v>21</v>
      </c>
      <c r="C25" s="66">
        <v>0.1718</v>
      </c>
      <c r="D25" s="66">
        <v>0.156</v>
      </c>
      <c r="E25" s="67">
        <v>0.01580000000000001</v>
      </c>
      <c r="F25" s="96"/>
    </row>
    <row r="26" spans="1:6" ht="12" customHeight="1">
      <c r="A26" s="17">
        <v>13</v>
      </c>
      <c r="B26" s="65" t="s">
        <v>13</v>
      </c>
      <c r="C26" s="66">
        <v>0.1619</v>
      </c>
      <c r="D26" s="66">
        <v>0.1688</v>
      </c>
      <c r="E26" s="67">
        <v>-0.006900000000000017</v>
      </c>
      <c r="F26" s="96"/>
    </row>
    <row r="27" spans="1:6" ht="12" customHeight="1">
      <c r="A27" s="17">
        <v>14</v>
      </c>
      <c r="B27" s="65" t="s">
        <v>4</v>
      </c>
      <c r="C27" s="66">
        <v>0.157</v>
      </c>
      <c r="D27" s="66">
        <v>0.1447</v>
      </c>
      <c r="E27" s="67">
        <v>0.012300000000000005</v>
      </c>
      <c r="F27" s="96"/>
    </row>
    <row r="28" spans="1:6" ht="12" customHeight="1">
      <c r="A28" s="17">
        <v>19</v>
      </c>
      <c r="B28" s="65" t="s">
        <v>7</v>
      </c>
      <c r="C28" s="66">
        <v>0.1536</v>
      </c>
      <c r="D28" s="66">
        <v>0.147</v>
      </c>
      <c r="E28" s="67">
        <v>0.006599999999999995</v>
      </c>
      <c r="F28" s="96"/>
    </row>
    <row r="29" spans="1:6" ht="12" customHeight="1">
      <c r="A29" s="17">
        <v>20</v>
      </c>
      <c r="B29" s="65" t="s">
        <v>12</v>
      </c>
      <c r="C29" s="66">
        <v>0.1508</v>
      </c>
      <c r="D29" s="66">
        <v>0.1495</v>
      </c>
      <c r="E29" s="67">
        <v>0.0012999999999999956</v>
      </c>
      <c r="F29" s="96"/>
    </row>
    <row r="30" spans="1:6" ht="12" customHeight="1">
      <c r="A30" s="17">
        <v>28</v>
      </c>
      <c r="B30" s="65" t="s">
        <v>2</v>
      </c>
      <c r="C30" s="66">
        <v>0.1362</v>
      </c>
      <c r="D30" s="66">
        <v>0.1358</v>
      </c>
      <c r="E30" s="67">
        <v>0.0003999999999999837</v>
      </c>
      <c r="F30" s="96"/>
    </row>
    <row r="31" spans="1:6" ht="12" customHeight="1">
      <c r="A31" s="17">
        <v>26</v>
      </c>
      <c r="B31" s="65" t="s">
        <v>16</v>
      </c>
      <c r="C31" s="66">
        <v>0.1351</v>
      </c>
      <c r="D31" s="66">
        <v>0.1336</v>
      </c>
      <c r="E31" s="67">
        <v>0.0015000000000000013</v>
      </c>
      <c r="F31" s="96"/>
    </row>
    <row r="32" spans="1:6" ht="12" customHeight="1">
      <c r="A32" s="17">
        <v>23</v>
      </c>
      <c r="B32" s="65" t="s">
        <v>3</v>
      </c>
      <c r="C32" s="66">
        <v>0.117</v>
      </c>
      <c r="D32" s="66">
        <v>0.1157</v>
      </c>
      <c r="E32" s="67">
        <v>0.0013000000000000095</v>
      </c>
      <c r="F32" s="96"/>
    </row>
    <row r="33" spans="2:6" ht="12" customHeight="1">
      <c r="B33" s="65" t="s">
        <v>20</v>
      </c>
      <c r="C33" s="66">
        <v>0.1161</v>
      </c>
      <c r="D33" s="66">
        <v>0.1381</v>
      </c>
      <c r="E33" s="67">
        <v>-0.022000000000000006</v>
      </c>
      <c r="F33" s="96"/>
    </row>
    <row r="34" spans="1:23" ht="12" customHeight="1">
      <c r="A34" s="17">
        <v>17</v>
      </c>
      <c r="B34" s="65" t="s">
        <v>25</v>
      </c>
      <c r="C34" s="66">
        <v>0.0901</v>
      </c>
      <c r="D34" s="66">
        <v>0.0896</v>
      </c>
      <c r="E34" s="67">
        <v>0.0005000000000000004</v>
      </c>
      <c r="F34" s="96"/>
      <c r="T34" s="69"/>
      <c r="U34" s="69"/>
      <c r="V34" s="69"/>
      <c r="W34" s="69"/>
    </row>
    <row r="35" spans="1:8" ht="12" customHeight="1">
      <c r="A35" s="17">
        <v>29</v>
      </c>
      <c r="B35" s="65" t="s">
        <v>24</v>
      </c>
      <c r="C35" s="66">
        <v>0.0885</v>
      </c>
      <c r="D35" s="66">
        <v>0.0879</v>
      </c>
      <c r="E35" s="67">
        <v>0.0005999999999999894</v>
      </c>
      <c r="F35" s="96"/>
      <c r="H35" s="70"/>
    </row>
    <row r="36" spans="2:8" ht="12" customHeight="1">
      <c r="B36" s="65"/>
      <c r="C36" s="66"/>
      <c r="D36" s="66"/>
      <c r="E36" s="67"/>
      <c r="F36" s="96"/>
      <c r="H36" s="70"/>
    </row>
    <row r="37" spans="1:6" ht="12" customHeight="1">
      <c r="A37" s="17">
        <v>32</v>
      </c>
      <c r="B37" s="65" t="s">
        <v>27</v>
      </c>
      <c r="C37" s="66">
        <v>0.254</v>
      </c>
      <c r="D37" s="66">
        <v>0.2384</v>
      </c>
      <c r="E37" s="67">
        <v>0.015600000000000003</v>
      </c>
      <c r="F37" s="96"/>
    </row>
    <row r="38" spans="1:6" ht="12" customHeight="1">
      <c r="A38" s="17">
        <v>31</v>
      </c>
      <c r="B38" s="65" t="s">
        <v>28</v>
      </c>
      <c r="C38" s="97">
        <v>0.0822</v>
      </c>
      <c r="D38" s="97">
        <v>0.0738</v>
      </c>
      <c r="E38" s="67">
        <v>0.00839999999999999</v>
      </c>
      <c r="F38" s="96"/>
    </row>
    <row r="39" spans="1:6" ht="12" customHeight="1">
      <c r="A39" s="20"/>
      <c r="B39" s="98" t="s">
        <v>26</v>
      </c>
      <c r="C39" s="86">
        <v>0.0804</v>
      </c>
      <c r="D39" s="86">
        <v>0.0778</v>
      </c>
      <c r="E39" s="67">
        <v>0.002600000000000005</v>
      </c>
      <c r="F39" s="96"/>
    </row>
    <row r="40" spans="1:5" ht="12" customHeight="1">
      <c r="A40" s="20"/>
      <c r="E40" s="67"/>
    </row>
    <row r="41" spans="1:6" ht="12" customHeight="1">
      <c r="A41" s="67"/>
      <c r="B41" s="98" t="s">
        <v>31</v>
      </c>
      <c r="C41" s="78">
        <v>0.1492</v>
      </c>
      <c r="D41" s="78">
        <v>0.1318</v>
      </c>
      <c r="E41" s="67">
        <v>0.0174</v>
      </c>
      <c r="F41" s="96"/>
    </row>
    <row r="42" spans="1:5" ht="12" customHeight="1">
      <c r="A42" s="67"/>
      <c r="B42" s="98" t="s">
        <v>30</v>
      </c>
      <c r="C42" s="78">
        <v>0.1223</v>
      </c>
      <c r="D42" s="78">
        <v>0.1223</v>
      </c>
      <c r="E42" s="67">
        <v>0</v>
      </c>
    </row>
    <row r="43" spans="1:5" ht="12" customHeight="1">
      <c r="A43" s="67"/>
      <c r="B43" s="98" t="s">
        <v>79</v>
      </c>
      <c r="C43" s="78">
        <v>0.1168</v>
      </c>
      <c r="D43" s="78">
        <v>0.1168</v>
      </c>
      <c r="E43" s="67">
        <v>0</v>
      </c>
    </row>
    <row r="44" spans="1:5" ht="12" customHeight="1">
      <c r="A44" s="67"/>
      <c r="B44" s="98" t="s">
        <v>33</v>
      </c>
      <c r="C44" s="78">
        <v>0.1098</v>
      </c>
      <c r="D44" s="78">
        <v>0.1098</v>
      </c>
      <c r="E44" s="67">
        <v>0</v>
      </c>
    </row>
    <row r="45" spans="1:5" ht="12" customHeight="1">
      <c r="A45" s="67"/>
      <c r="B45" s="98" t="s">
        <v>156</v>
      </c>
      <c r="C45" s="78">
        <v>0.0994</v>
      </c>
      <c r="D45" s="78">
        <v>0.0986</v>
      </c>
      <c r="E45" s="67">
        <v>0.000800000000000009</v>
      </c>
    </row>
    <row r="46" spans="1:5" ht="12" customHeight="1">
      <c r="A46" s="67"/>
      <c r="B46" s="98" t="s">
        <v>32</v>
      </c>
      <c r="C46" s="78">
        <v>0.0903</v>
      </c>
      <c r="D46" s="78">
        <v>0.0898</v>
      </c>
      <c r="E46" s="67">
        <v>0.0005000000000000004</v>
      </c>
    </row>
    <row r="47" spans="1:5" ht="12" customHeight="1">
      <c r="A47" s="67"/>
      <c r="B47" s="98" t="s">
        <v>74</v>
      </c>
      <c r="C47" s="78">
        <v>0.0897</v>
      </c>
      <c r="D47" s="78">
        <v>0.0897</v>
      </c>
      <c r="E47" s="67">
        <v>0</v>
      </c>
    </row>
    <row r="48" spans="1:5" ht="12" customHeight="1">
      <c r="A48" s="67"/>
      <c r="B48" s="98" t="s">
        <v>29</v>
      </c>
      <c r="C48" s="78">
        <v>0.0816</v>
      </c>
      <c r="D48" s="78">
        <v>0.0764</v>
      </c>
      <c r="E48" s="67">
        <v>0.00520000000000001</v>
      </c>
    </row>
    <row r="49" spans="1:5" ht="12" customHeight="1">
      <c r="A49" s="67"/>
      <c r="B49" s="98"/>
      <c r="C49" s="78"/>
      <c r="D49" s="78"/>
      <c r="E49" s="67"/>
    </row>
    <row r="50" spans="1:19" ht="12" customHeight="1">
      <c r="A50" s="67"/>
      <c r="B50" s="99" t="s">
        <v>196</v>
      </c>
      <c r="C50" s="78">
        <v>0.0785</v>
      </c>
      <c r="D50" s="78">
        <v>0.0754</v>
      </c>
      <c r="E50" s="67">
        <v>0.0031000000000000055</v>
      </c>
      <c r="F50" s="63"/>
      <c r="H50" s="115" t="s">
        <v>75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 ht="12" customHeight="1">
      <c r="B51" s="100"/>
      <c r="C51" s="101"/>
      <c r="D51" s="101"/>
      <c r="E51" s="101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8" ht="12" customHeight="1">
      <c r="B52" s="100"/>
      <c r="C52" s="102"/>
      <c r="D52" s="102"/>
      <c r="E52" s="102"/>
      <c r="H52" s="73" t="s">
        <v>215</v>
      </c>
    </row>
    <row r="53" spans="2:5" ht="12" customHeight="1">
      <c r="B53" s="103"/>
      <c r="C53" s="72"/>
      <c r="D53" s="72"/>
      <c r="E53" s="72"/>
    </row>
  </sheetData>
  <mergeCells count="1">
    <mergeCell ref="H50:S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2024-04-24T17:00:53Z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2024-04-17T16:20:58Z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a56c79ee-a0a3-4827-abfc-42e62c4b2258</vt:lpwstr>
  </property>
  <property fmtid="{D5CDD505-2E9C-101B-9397-08002B2CF9AE}" pid="8" name="MSIP_Label_6bd9ddd1-4d20-43f6-abfa-fc3c07406f94_ContentBits">
    <vt:lpwstr>0</vt:lpwstr>
  </property>
</Properties>
</file>